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tion\cooperation\01\mgmz_prospektverteilung_de1rw\Verteilschemen\Super Sonntag\"/>
    </mc:Choice>
  </mc:AlternateContent>
  <xr:revisionPtr revIDLastSave="0" documentId="13_ncr:1_{2518758F-A0FD-4C01-B535-92E90CB2235C}" xr6:coauthVersionLast="47" xr6:coauthVersionMax="47" xr10:uidLastSave="{00000000-0000-0000-0000-000000000000}"/>
  <bookViews>
    <workbookView xWindow="-120" yWindow="-120" windowWidth="29040" windowHeight="15840" xr2:uid="{5AA35F29-BF73-4154-89A6-0404A492735B}"/>
  </bookViews>
  <sheets>
    <sheet name="Gesamtübersicht" sheetId="1" r:id="rId1"/>
    <sheet name="PLZ-Übersicht" sheetId="20" r:id="rId2"/>
    <sheet name="Aschersleben ALN" sheetId="2" r:id="rId3"/>
    <sheet name="Bernburg BEB" sheetId="3" r:id="rId4"/>
    <sheet name="Bitterfeld BIT" sheetId="19" r:id="rId5"/>
    <sheet name="Dessau DES" sheetId="4" r:id="rId6"/>
    <sheet name="Halle_Saalkreis HAL_SAK" sheetId="5" r:id="rId7"/>
    <sheet name="Köthen KTN" sheetId="7" r:id="rId8"/>
    <sheet name="Mansfelder Land ELN_HET" sheetId="8" r:id="rId9"/>
    <sheet name="Merseburg MER_QUF" sheetId="10" r:id="rId10"/>
    <sheet name="Naumburg NMG" sheetId="12" r:id="rId11"/>
    <sheet name="Quedlinburg QBG" sheetId="13" r:id="rId12"/>
    <sheet name="Sangerhausen SAN" sheetId="14" r:id="rId13"/>
    <sheet name="Weißenfels WFS" sheetId="15" r:id="rId14"/>
    <sheet name="Wittenberg WBG_JES" sheetId="17" r:id="rId15"/>
    <sheet name="Zeitz ZEI" sheetId="18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0" l="1"/>
  <c r="C2" i="20"/>
  <c r="C16" i="1" l="1"/>
  <c r="B16" i="1"/>
  <c r="J162" i="18"/>
  <c r="J163" i="18" s="1"/>
  <c r="B17" i="1" s="1"/>
  <c r="J104" i="18"/>
  <c r="J85" i="18"/>
  <c r="J72" i="18"/>
  <c r="J46" i="18"/>
  <c r="J18" i="18"/>
  <c r="J485" i="17"/>
  <c r="J483" i="17"/>
  <c r="J470" i="17"/>
  <c r="J484" i="17" s="1"/>
  <c r="J399" i="17"/>
  <c r="J370" i="17"/>
  <c r="J344" i="17"/>
  <c r="J304" i="17"/>
  <c r="J285" i="17"/>
  <c r="J273" i="17"/>
  <c r="J222" i="17"/>
  <c r="J181" i="17"/>
  <c r="J155" i="17"/>
  <c r="J117" i="17"/>
  <c r="J86" i="17"/>
  <c r="J63" i="17"/>
  <c r="J38" i="17"/>
  <c r="J177" i="15"/>
  <c r="J103" i="15"/>
  <c r="J77" i="15"/>
  <c r="J55" i="15"/>
  <c r="J26" i="15"/>
  <c r="J175" i="14"/>
  <c r="J142" i="14"/>
  <c r="J117" i="14"/>
  <c r="J56" i="14"/>
  <c r="J35" i="14"/>
  <c r="J20" i="14"/>
  <c r="J16" i="14"/>
  <c r="J179" i="13"/>
  <c r="J139" i="13"/>
  <c r="J88" i="13"/>
  <c r="J77" i="13"/>
  <c r="J66" i="13"/>
  <c r="J44" i="13"/>
  <c r="J26" i="13"/>
  <c r="J225" i="12"/>
  <c r="J216" i="12"/>
  <c r="J146" i="12"/>
  <c r="J126" i="12"/>
  <c r="J98" i="12"/>
  <c r="J82" i="12"/>
  <c r="J56" i="12"/>
  <c r="J29" i="12"/>
  <c r="C11" i="1"/>
  <c r="B11" i="1"/>
  <c r="J294" i="10"/>
  <c r="J292" i="10"/>
  <c r="J275" i="10"/>
  <c r="J293" i="10" s="1"/>
  <c r="J257" i="10"/>
  <c r="J251" i="10"/>
  <c r="J236" i="10"/>
  <c r="J224" i="10"/>
  <c r="J198" i="10"/>
  <c r="J184" i="10"/>
  <c r="J109" i="10"/>
  <c r="J74" i="10"/>
  <c r="J48" i="10"/>
  <c r="J27" i="10"/>
  <c r="C10" i="1"/>
  <c r="B10" i="1"/>
  <c r="J280" i="8"/>
  <c r="J278" i="8"/>
  <c r="J241" i="8"/>
  <c r="J218" i="8"/>
  <c r="J175" i="8"/>
  <c r="J148" i="8"/>
  <c r="J119" i="8"/>
  <c r="J107" i="8"/>
  <c r="J55" i="8"/>
  <c r="J28" i="8"/>
  <c r="J14" i="8"/>
  <c r="J170" i="7"/>
  <c r="J113" i="7"/>
  <c r="J83" i="7"/>
  <c r="J23" i="7"/>
  <c r="C8" i="1"/>
  <c r="B8" i="1"/>
  <c r="J683" i="5"/>
  <c r="J681" i="5"/>
  <c r="J651" i="5"/>
  <c r="J622" i="5"/>
  <c r="J589" i="5"/>
  <c r="J558" i="5"/>
  <c r="J520" i="5"/>
  <c r="J498" i="5"/>
  <c r="J471" i="5"/>
  <c r="J441" i="5"/>
  <c r="J406" i="5"/>
  <c r="J398" i="5"/>
  <c r="J388" i="5"/>
  <c r="J363" i="5"/>
  <c r="J354" i="5"/>
  <c r="J321" i="5"/>
  <c r="J305" i="5"/>
  <c r="J262" i="5"/>
  <c r="J237" i="5"/>
  <c r="J212" i="5"/>
  <c r="J199" i="5"/>
  <c r="J173" i="5"/>
  <c r="J156" i="5"/>
  <c r="J91" i="5"/>
  <c r="J70" i="5"/>
  <c r="J51" i="5"/>
  <c r="J32" i="5"/>
  <c r="J24" i="5"/>
  <c r="J240" i="4"/>
  <c r="J232" i="4"/>
  <c r="J219" i="4"/>
  <c r="J185" i="4"/>
  <c r="J174" i="4"/>
  <c r="J158" i="4"/>
  <c r="J142" i="4"/>
  <c r="J126" i="4"/>
  <c r="J80" i="4"/>
  <c r="J62" i="4"/>
  <c r="J47" i="4"/>
  <c r="J205" i="19"/>
  <c r="J187" i="19"/>
  <c r="J171" i="19"/>
  <c r="J152" i="19"/>
  <c r="J127" i="19"/>
  <c r="J95" i="19"/>
  <c r="J88" i="19"/>
  <c r="J81" i="19"/>
  <c r="J70" i="19"/>
  <c r="J33" i="19"/>
  <c r="J147" i="3"/>
  <c r="J130" i="3"/>
  <c r="J101" i="3"/>
  <c r="J94" i="3"/>
  <c r="J82" i="3"/>
  <c r="J75" i="3"/>
  <c r="J41" i="3"/>
  <c r="J35" i="3"/>
  <c r="J24" i="3"/>
  <c r="J9" i="3"/>
  <c r="J91" i="2"/>
  <c r="J71" i="2"/>
  <c r="J17" i="2"/>
  <c r="C17" i="1"/>
  <c r="C15" i="1"/>
  <c r="C14" i="1"/>
  <c r="C13" i="1"/>
  <c r="C12" i="1"/>
  <c r="C6" i="1"/>
  <c r="J371" i="17" l="1"/>
  <c r="J178" i="15"/>
  <c r="B15" i="1" s="1"/>
  <c r="J176" i="14"/>
  <c r="B14" i="1" s="1"/>
  <c r="J279" i="8"/>
  <c r="J682" i="5"/>
  <c r="J206" i="19"/>
  <c r="B6" i="1" s="1"/>
  <c r="J180" i="13"/>
  <c r="B13" i="1" s="1"/>
  <c r="J226" i="12"/>
  <c r="B12" i="1" s="1"/>
  <c r="J171" i="7"/>
  <c r="B9" i="1" s="1"/>
  <c r="C9" i="1"/>
  <c r="J225" i="10"/>
  <c r="J149" i="8"/>
  <c r="J499" i="5" l="1"/>
  <c r="C7" i="1" l="1"/>
  <c r="C5" i="1"/>
  <c r="C4" i="1"/>
  <c r="J241" i="4"/>
  <c r="B7" i="1" s="1"/>
  <c r="J148" i="3"/>
  <c r="B5" i="1" s="1"/>
  <c r="J92" i="2"/>
  <c r="B4" i="1" s="1"/>
  <c r="C18" i="1" l="1"/>
  <c r="B18" i="1"/>
</calcChain>
</file>

<file path=xl/sharedStrings.xml><?xml version="1.0" encoding="utf-8"?>
<sst xmlns="http://schemas.openxmlformats.org/spreadsheetml/2006/main" count="9026" uniqueCount="7527">
  <si>
    <t>Ausgabe</t>
  </si>
  <si>
    <t>Auflage</t>
  </si>
  <si>
    <t>GESAMT:</t>
  </si>
  <si>
    <t>Produkt</t>
  </si>
  <si>
    <t>Kombi BE-ID (BVR)</t>
  </si>
  <si>
    <t>Kombi BE-BEZ (BVR)</t>
  </si>
  <si>
    <t>Basis BE-ID (BVK)</t>
  </si>
  <si>
    <t>Basis BE-Bezeichnung (BVK)</t>
  </si>
  <si>
    <t>PLZ</t>
  </si>
  <si>
    <t>Ort</t>
  </si>
  <si>
    <t>SI-Bestandteile (BEZ) = Gebiet</t>
  </si>
  <si>
    <t>ASL Land, Giersleben - 06449</t>
  </si>
  <si>
    <t>06449</t>
  </si>
  <si>
    <t>Aschersleben</t>
  </si>
  <si>
    <t>ZU020818</t>
  </si>
  <si>
    <t>Mehringen - Kreisstr.</t>
  </si>
  <si>
    <t>bleibt</t>
  </si>
  <si>
    <t>ZU020821</t>
  </si>
  <si>
    <t>Mehringen - Drohndorfer Str.</t>
  </si>
  <si>
    <t>ZU020824</t>
  </si>
  <si>
    <t>Schackstedt</t>
  </si>
  <si>
    <t>ZU020827</t>
  </si>
  <si>
    <t>Drohndorf</t>
  </si>
  <si>
    <t>ZU020830</t>
  </si>
  <si>
    <t>Freckleben</t>
  </si>
  <si>
    <t>ZU020807</t>
  </si>
  <si>
    <t>Neu Königsaue</t>
  </si>
  <si>
    <t>ZU020810</t>
  </si>
  <si>
    <t>Winningen</t>
  </si>
  <si>
    <t>ZU020816</t>
  </si>
  <si>
    <t>Wilsleben</t>
  </si>
  <si>
    <t>ZU020833</t>
  </si>
  <si>
    <t>Schackenthal</t>
  </si>
  <si>
    <t>zu ALN L1</t>
  </si>
  <si>
    <t>ZU020845</t>
  </si>
  <si>
    <t>Klein Schierstedt</t>
  </si>
  <si>
    <t>ZU020848</t>
  </si>
  <si>
    <t>Groß Schierstedt</t>
  </si>
  <si>
    <t>Giersleben</t>
  </si>
  <si>
    <t>ZU020836</t>
  </si>
  <si>
    <t>Giersleben - Hecklinger Str.</t>
  </si>
  <si>
    <t>ZU020839</t>
  </si>
  <si>
    <t>Giersleben - Bahnhofstr.</t>
  </si>
  <si>
    <t>ZU020842</t>
  </si>
  <si>
    <t>Giersleben - Strummendorf</t>
  </si>
  <si>
    <t>ASL Land, Giersleben - 06449 Ergebnis</t>
  </si>
  <si>
    <t>ZU020644</t>
  </si>
  <si>
    <t>Hecklinger Str.-Hecklinger Str</t>
  </si>
  <si>
    <t>ALN 1,2 zusammen</t>
  </si>
  <si>
    <t>ZU020663</t>
  </si>
  <si>
    <t>Winninger Sdl - Siedlung</t>
  </si>
  <si>
    <t>ZU020666</t>
  </si>
  <si>
    <t>Winninger Sdl-Wilslebener Str.</t>
  </si>
  <si>
    <t>ZU020669</t>
  </si>
  <si>
    <t>Hecklinger Str. - Lessingstr.</t>
  </si>
  <si>
    <t>ZU020672</t>
  </si>
  <si>
    <t>Hecklinger Str. - Brunnenstr.</t>
  </si>
  <si>
    <t>ZU020639</t>
  </si>
  <si>
    <t>Staßf. Höhe - Staßfurter Höhe</t>
  </si>
  <si>
    <t>ZU020642</t>
  </si>
  <si>
    <t>Staßf. Höhe - Armstrongstr.</t>
  </si>
  <si>
    <t>ZU020667</t>
  </si>
  <si>
    <t>Staßf. Höhe - Kopernikusstr.</t>
  </si>
  <si>
    <t>ASL Stadt 1 - 06449 Ergebnis</t>
  </si>
  <si>
    <t>ALN 3,4 zusammen</t>
  </si>
  <si>
    <t>ZU020646</t>
  </si>
  <si>
    <t>Kosmonauten - Tereschkowa Str.</t>
  </si>
  <si>
    <t>ZU020648</t>
  </si>
  <si>
    <t>Kosmonauten - Marienstr.</t>
  </si>
  <si>
    <t>ZU020657</t>
  </si>
  <si>
    <t>Kosmonauten - J.-Gargarin-Str.</t>
  </si>
  <si>
    <t>ZU020627</t>
  </si>
  <si>
    <t>ASL Nord-Ost - H.-Just-Str.</t>
  </si>
  <si>
    <t>ZU020630</t>
  </si>
  <si>
    <t>ASL Nord-Ost - Musikerviertel</t>
  </si>
  <si>
    <t>ZU020633</t>
  </si>
  <si>
    <t>ASL Nord-Ost - Welzstr.</t>
  </si>
  <si>
    <t>ZU020651</t>
  </si>
  <si>
    <t>Kosmonauten - Ziolkowskistr.</t>
  </si>
  <si>
    <t>ZU020654</t>
  </si>
  <si>
    <t>Kosmonauten - G.-Titow-Str.</t>
  </si>
  <si>
    <t>ZU020671</t>
  </si>
  <si>
    <t>Kosmonauten - Unterstr.</t>
  </si>
  <si>
    <t>ASL Stadt 2 - 06449 Ergebnis</t>
  </si>
  <si>
    <t>ZU020634</t>
  </si>
  <si>
    <t>Lindenstr. - Bahnhofstr.</t>
  </si>
  <si>
    <t>ALN 5,6,9 zusammen</t>
  </si>
  <si>
    <t>ZU020732</t>
  </si>
  <si>
    <t>Lindenstr. -Prof.-Friedr.-Str.</t>
  </si>
  <si>
    <t>ZU020735</t>
  </si>
  <si>
    <t>Lindenstr. - Salzkoth</t>
  </si>
  <si>
    <t>ZU020738</t>
  </si>
  <si>
    <t>Lindenstr. - Worthstr.</t>
  </si>
  <si>
    <t>ZU020623</t>
  </si>
  <si>
    <t>Mehringer Str.-Pfeilergr./Schu</t>
  </si>
  <si>
    <t>ZU020626</t>
  </si>
  <si>
    <t>Mehringer Str.- Pfeilergr./Süd</t>
  </si>
  <si>
    <t>ZU020729</t>
  </si>
  <si>
    <t>Mehringer Str. - Walkmühlenweg</t>
  </si>
  <si>
    <t>ZU020717</t>
  </si>
  <si>
    <t>Goetheblick - Über dem Wasser</t>
  </si>
  <si>
    <t>ZU020720</t>
  </si>
  <si>
    <t>Goetheblick - Amselweg</t>
  </si>
  <si>
    <t>ZU020741</t>
  </si>
  <si>
    <t>Westdorf</t>
  </si>
  <si>
    <t>ASL Stadt 3 - 06449 Ergebnis</t>
  </si>
  <si>
    <t>ZU020601</t>
  </si>
  <si>
    <t>ASL West - Geschw.-Scholl-Str.</t>
  </si>
  <si>
    <t>ALN 7,8 zusammen</t>
  </si>
  <si>
    <t>ZU020603</t>
  </si>
  <si>
    <t>Altstadt - Markt</t>
  </si>
  <si>
    <t>ZU020606</t>
  </si>
  <si>
    <t>Altstadt - Johannisplatz</t>
  </si>
  <si>
    <t>ZU020612</t>
  </si>
  <si>
    <t>Altstadt - Vorderbreite</t>
  </si>
  <si>
    <t>ZU020618</t>
  </si>
  <si>
    <t>Altstadt - Herrenbreite</t>
  </si>
  <si>
    <t>ZU020664</t>
  </si>
  <si>
    <t>ASL West - Wilhelm Bestelstr.</t>
  </si>
  <si>
    <t>ZU020684</t>
  </si>
  <si>
    <t>ASL West - Lübenstr.</t>
  </si>
  <si>
    <t>ZU020609</t>
  </si>
  <si>
    <t>Altstadt - Breite Str.</t>
  </si>
  <si>
    <t>ZU020615</t>
  </si>
  <si>
    <t>Altstadt - Ritterstr.</t>
  </si>
  <si>
    <t>ZU020621</t>
  </si>
  <si>
    <t>Altstadt - Bahnhofstr.</t>
  </si>
  <si>
    <t>ZU020624</t>
  </si>
  <si>
    <t>Altstadt - Altstadt</t>
  </si>
  <si>
    <t>ASL Stadt 4 - 06449 Ergebnis</t>
  </si>
  <si>
    <t>ZU020602</t>
  </si>
  <si>
    <t>Alte Burg - Lange Reihe</t>
  </si>
  <si>
    <t>ALN 10,11 zusammen</t>
  </si>
  <si>
    <t>ZU020705</t>
  </si>
  <si>
    <t>Alte Burg - Ermslebener Str.</t>
  </si>
  <si>
    <t>ZU020711</t>
  </si>
  <si>
    <t>Alte Burg - Auf der alten Burg</t>
  </si>
  <si>
    <t>ZU020714</t>
  </si>
  <si>
    <t>Alte Burg - Stephanstr.</t>
  </si>
  <si>
    <t>ZU020687</t>
  </si>
  <si>
    <t>ASL West - Magdeburger Str.</t>
  </si>
  <si>
    <t>ZU020690</t>
  </si>
  <si>
    <t>ASL West - F.-Knape-Str.</t>
  </si>
  <si>
    <t>ZU020693</t>
  </si>
  <si>
    <t>ASL West - Halberstädter Str.</t>
  </si>
  <si>
    <t>ZU020695</t>
  </si>
  <si>
    <t>ASL West - Froser Str.</t>
  </si>
  <si>
    <t>ZU020696</t>
  </si>
  <si>
    <t>ASL West - Hoymer Chaussee</t>
  </si>
  <si>
    <t>ZU020698</t>
  </si>
  <si>
    <t>ASL West - Hellgraben</t>
  </si>
  <si>
    <t>ASL Stadt 11-06449 (alt 13+14) Ergebnis</t>
  </si>
  <si>
    <t>Stadt Seeland</t>
  </si>
  <si>
    <t>Seeland - 06464, 06469, 06467, 06466</t>
  </si>
  <si>
    <t>06464</t>
  </si>
  <si>
    <t>Seeland</t>
  </si>
  <si>
    <t>ZU020744</t>
  </si>
  <si>
    <t>Frose - Neue Reihe</t>
  </si>
  <si>
    <t>SEEL1,2,3,4,5 zusammen</t>
  </si>
  <si>
    <t>ZU020747</t>
  </si>
  <si>
    <t>Frose - Ascherslebener Str.</t>
  </si>
  <si>
    <t>06469</t>
  </si>
  <si>
    <t>ZU020762</t>
  </si>
  <si>
    <t>Nachterstedt - Virchowstr.</t>
  </si>
  <si>
    <t>ZU020765</t>
  </si>
  <si>
    <t>Nachterstedt - Hoymer Str.</t>
  </si>
  <si>
    <t>ZU020768</t>
  </si>
  <si>
    <t>Nachterstedt - Lindenstr.</t>
  </si>
  <si>
    <t>ZU020771</t>
  </si>
  <si>
    <t>Nachterstedt - Am Bahnhof</t>
  </si>
  <si>
    <t>06467</t>
  </si>
  <si>
    <t>ZU020750</t>
  </si>
  <si>
    <t>Hoym - Ascherslebener Str.</t>
  </si>
  <si>
    <t>ZU020753</t>
  </si>
  <si>
    <t>Hoym - Markt</t>
  </si>
  <si>
    <t>ZU020756</t>
  </si>
  <si>
    <t>Hoym - Grüne Str.</t>
  </si>
  <si>
    <t>ZU020759</t>
  </si>
  <si>
    <t>Hoym - Quedlinburger Str.</t>
  </si>
  <si>
    <t>06466</t>
  </si>
  <si>
    <t>ZU020774</t>
  </si>
  <si>
    <t>Gatersleben - Oberdamm</t>
  </si>
  <si>
    <t>ZU020777</t>
  </si>
  <si>
    <t>Gatersleben - Bahnhofstr.</t>
  </si>
  <si>
    <t>ZU020780</t>
  </si>
  <si>
    <t>Gatersleben - Fahrtgasse</t>
  </si>
  <si>
    <t>ZU020783</t>
  </si>
  <si>
    <t>Gatersleben - Hoymer Str.</t>
  </si>
  <si>
    <t>ZU020786</t>
  </si>
  <si>
    <t>Gatersleben - Drosselweg</t>
  </si>
  <si>
    <t>ZU020789</t>
  </si>
  <si>
    <t>Gatersleben - Am Schwabeplan</t>
  </si>
  <si>
    <t>ZU020792</t>
  </si>
  <si>
    <t>Friedrichsaue</t>
  </si>
  <si>
    <t>ZU020795</t>
  </si>
  <si>
    <t>Schadeleben</t>
  </si>
  <si>
    <t>Seeland - 06464, 06469, 06467, 06466 Ergebnis</t>
  </si>
  <si>
    <t>Stadt Seeland Ergebnis</t>
  </si>
  <si>
    <t>Druckauflage</t>
  </si>
  <si>
    <t>Alsleben - 06425</t>
  </si>
  <si>
    <t>06425</t>
  </si>
  <si>
    <t>Alsleben</t>
  </si>
  <si>
    <t>ZU060202</t>
  </si>
  <si>
    <t>Alsleben -Th.-Müntzer-Siedlung</t>
  </si>
  <si>
    <t>Gnölbzig dazu</t>
  </si>
  <si>
    <t>ZU060211</t>
  </si>
  <si>
    <t>Alsleben - Am Kringel</t>
  </si>
  <si>
    <t>ZU060212</t>
  </si>
  <si>
    <t>Alsleben - Burg Str.</t>
  </si>
  <si>
    <t>ZU060214</t>
  </si>
  <si>
    <t>Alsleben - Bernburger Str.</t>
  </si>
  <si>
    <t>ZU060221</t>
  </si>
  <si>
    <t>Alsleben - Breite</t>
  </si>
  <si>
    <t>ZU060348</t>
  </si>
  <si>
    <t>Gnölbzig</t>
  </si>
  <si>
    <t>zu Alsleben</t>
  </si>
  <si>
    <t>Alsleben - 06425 Ergebnis</t>
  </si>
  <si>
    <t>BEB Land  - 06406</t>
  </si>
  <si>
    <t>06406</t>
  </si>
  <si>
    <t>Bernburg</t>
  </si>
  <si>
    <t>ZU060650</t>
  </si>
  <si>
    <t>Baalberge Nord</t>
  </si>
  <si>
    <t>ZU060664</t>
  </si>
  <si>
    <t>Baalb.Süd +Kleinwirschleben</t>
  </si>
  <si>
    <t>ZU060698</t>
  </si>
  <si>
    <t>Biendorf</t>
  </si>
  <si>
    <t>ZU060728</t>
  </si>
  <si>
    <t>Gröna</t>
  </si>
  <si>
    <t>ZU060752</t>
  </si>
  <si>
    <t>ZU060812</t>
  </si>
  <si>
    <t>Peißen Süd</t>
  </si>
  <si>
    <t>ZU060817</t>
  </si>
  <si>
    <t>Peißen Nord</t>
  </si>
  <si>
    <t>ZU060833</t>
  </si>
  <si>
    <t>Poley</t>
  </si>
  <si>
    <t>ZU060838</t>
  </si>
  <si>
    <t>Preußlitz</t>
  </si>
  <si>
    <t>ZU060841</t>
  </si>
  <si>
    <t>Leau</t>
  </si>
  <si>
    <t>ZU060842</t>
  </si>
  <si>
    <t>Plömnitz</t>
  </si>
  <si>
    <t>ZU060864</t>
  </si>
  <si>
    <t>Weddegast</t>
  </si>
  <si>
    <t>ZU060873</t>
  </si>
  <si>
    <t>Crüchern, Wohlsdorf</t>
  </si>
  <si>
    <t>BEB Land  - 06406 Ergebnis</t>
  </si>
  <si>
    <t>ZU060142</t>
  </si>
  <si>
    <t>BEB Nord - Altstädter Kirchhof</t>
  </si>
  <si>
    <t>Nord 1,2 zusammen</t>
  </si>
  <si>
    <t>ZU060171</t>
  </si>
  <si>
    <t>BEB Nord - Goetheweg</t>
  </si>
  <si>
    <t>ZU060172</t>
  </si>
  <si>
    <t>BEB Nord - Breite Str.</t>
  </si>
  <si>
    <t>ZU060174</t>
  </si>
  <si>
    <t>BEB Nord - Badergasse</t>
  </si>
  <si>
    <t>ZU060176</t>
  </si>
  <si>
    <t>BEB Nord-Vor d. Nienburger Tor</t>
  </si>
  <si>
    <t>ZU060144</t>
  </si>
  <si>
    <t>BEB Nord - Kleine Wasserreihe</t>
  </si>
  <si>
    <t>ZU060161</t>
  </si>
  <si>
    <t>BEB Nord - Bodestr.</t>
  </si>
  <si>
    <t>ZU060164</t>
  </si>
  <si>
    <t>BEB Nord - Am Felsenkeller</t>
  </si>
  <si>
    <t>ZU060198</t>
  </si>
  <si>
    <t>BEB Nord - Strenzfeld</t>
  </si>
  <si>
    <t>BEB Nord - 06406 Ergebnis</t>
  </si>
  <si>
    <t>BEB Ost  - 06406</t>
  </si>
  <si>
    <t>ZU060011</t>
  </si>
  <si>
    <t>BEB Ost - Fuhnestr.</t>
  </si>
  <si>
    <t>ZU060051</t>
  </si>
  <si>
    <t>BEB Ost - August-Bebel-Str.</t>
  </si>
  <si>
    <t>ZU060187</t>
  </si>
  <si>
    <t>BEB Ost - Dröbel</t>
  </si>
  <si>
    <t>ZU060192</t>
  </si>
  <si>
    <t>BEB Ost - Am Winkel</t>
  </si>
  <si>
    <t>BEB Ost  - 06406 Ergebnis</t>
  </si>
  <si>
    <t>ZU060101</t>
  </si>
  <si>
    <t>BEB Süd - Wasserturmstr.</t>
  </si>
  <si>
    <t>Süd 1,2 + Zentrum 3</t>
  </si>
  <si>
    <t>ZU060104</t>
  </si>
  <si>
    <t>BEB Süd - Nitraer Str.</t>
  </si>
  <si>
    <t>ZU060114</t>
  </si>
  <si>
    <t>BEB Süd - Bruno-Hinz-Str.</t>
  </si>
  <si>
    <t>ZU060116</t>
  </si>
  <si>
    <t>BEB Süd - Kirschberg</t>
  </si>
  <si>
    <t>ZU060094</t>
  </si>
  <si>
    <t>BEB Süd - Blumenstr.</t>
  </si>
  <si>
    <t>ZU060119</t>
  </si>
  <si>
    <t>BEB Süd - Albrechtstr.</t>
  </si>
  <si>
    <t>ZU060121</t>
  </si>
  <si>
    <t>BEB Süd - Antoinettenstr.</t>
  </si>
  <si>
    <t>ZU060124</t>
  </si>
  <si>
    <t>ZU060029</t>
  </si>
  <si>
    <t>BEB Zentrum - Leauer Str.</t>
  </si>
  <si>
    <t>geht zu Süd</t>
  </si>
  <si>
    <t>ZU060031</t>
  </si>
  <si>
    <t>BEB Zentrum-Richard-Wagner-Str</t>
  </si>
  <si>
    <t>ZU060041</t>
  </si>
  <si>
    <t>BEB Zentrum - Wettinstr.</t>
  </si>
  <si>
    <t>ZU060045</t>
  </si>
  <si>
    <t>BEB Zentrum-Clara-Zetkin-Platz</t>
  </si>
  <si>
    <t>ZU060084</t>
  </si>
  <si>
    <t>BEB Süd - Ahornweg</t>
  </si>
  <si>
    <t>Süd 4,5,6 zusammen</t>
  </si>
  <si>
    <t>ZU060086</t>
  </si>
  <si>
    <t>ZU060131</t>
  </si>
  <si>
    <t>BEB Süd - Heinrich-Rau-Str.</t>
  </si>
  <si>
    <t>ZU060132</t>
  </si>
  <si>
    <t>BEB Süd - Martin-Niemöller-Str</t>
  </si>
  <si>
    <t>ZU060062</t>
  </si>
  <si>
    <t>BEB Süd - Puschkinweg</t>
  </si>
  <si>
    <t>ZU060184</t>
  </si>
  <si>
    <t>BEB Süd - Krummbacher Ring</t>
  </si>
  <si>
    <t>ZU060186</t>
  </si>
  <si>
    <t>BEB Süd - Karl-Marx-Str.</t>
  </si>
  <si>
    <t>ZU060054</t>
  </si>
  <si>
    <t>BEB Süd - Birkenweg</t>
  </si>
  <si>
    <t>ZU060061</t>
  </si>
  <si>
    <t>BEB Süd - Virchowstr.</t>
  </si>
  <si>
    <t>ZU060190</t>
  </si>
  <si>
    <t>BEB Süd - Domänengasse</t>
  </si>
  <si>
    <t>ZU060196</t>
  </si>
  <si>
    <t>BEB Süd - Am Stadtrand</t>
  </si>
  <si>
    <t>BEB Süd 2 - 06406 Ergebnis</t>
  </si>
  <si>
    <t>BEB Süd 3 - 06406</t>
  </si>
  <si>
    <t>ZU060056</t>
  </si>
  <si>
    <t>BEB Süd - Ernst-Barlach-Str.</t>
  </si>
  <si>
    <t>ZU060066</t>
  </si>
  <si>
    <t>ZU060096</t>
  </si>
  <si>
    <t>BEB Süd - Bungeweg</t>
  </si>
  <si>
    <t>ZU060134</t>
  </si>
  <si>
    <t>BEB Süd - Glück-Auf-Siedlung</t>
  </si>
  <si>
    <t>ZU060136</t>
  </si>
  <si>
    <t>BEB Süd - Carl-Wessel-Str.</t>
  </si>
  <si>
    <t>ZU060188</t>
  </si>
  <si>
    <t>BEB Süd - Neuborna Nord</t>
  </si>
  <si>
    <t>in Süd 3</t>
  </si>
  <si>
    <t>ZU060189</t>
  </si>
  <si>
    <t>BEB Süd - Neuborna Süd</t>
  </si>
  <si>
    <t>BEB Süd 3 - 06406 Ergebnis</t>
  </si>
  <si>
    <t>Bernburg Süd 06406 Ergebnis</t>
  </si>
  <si>
    <t>Bernburg West 06406</t>
  </si>
  <si>
    <t>BEB West - 06406</t>
  </si>
  <si>
    <t>ZU060141</t>
  </si>
  <si>
    <t>BEB West - Am Kloster</t>
  </si>
  <si>
    <t xml:space="preserve"> </t>
  </si>
  <si>
    <t>ZU060146</t>
  </si>
  <si>
    <t>BEB West - Gnetzendorfer Weg</t>
  </si>
  <si>
    <t>ZU060151</t>
  </si>
  <si>
    <t>BEB West - Ilberstädter Str.</t>
  </si>
  <si>
    <t>ZU060153</t>
  </si>
  <si>
    <t>BEB West - Otto-Lange-Str.</t>
  </si>
  <si>
    <t>ZU060201</t>
  </si>
  <si>
    <t>Aderstedt</t>
  </si>
  <si>
    <t>BEB West - 06406 Ergebnis</t>
  </si>
  <si>
    <t>Bernburg West 06406 Ergebnis</t>
  </si>
  <si>
    <t>Bernburg Zentrum 06406</t>
  </si>
  <si>
    <t>BEB Zentrum - 06406</t>
  </si>
  <si>
    <t>ZU060003</t>
  </si>
  <si>
    <t>BEB Zentrum - Annenstr.</t>
  </si>
  <si>
    <t>Zentrum 1,2</t>
  </si>
  <si>
    <t>ZU060014</t>
  </si>
  <si>
    <t>BEB Zentrum - Franzstr.</t>
  </si>
  <si>
    <t>ZU060016</t>
  </si>
  <si>
    <t>ZU060019</t>
  </si>
  <si>
    <t>BEB Zentrum - Hohe Str.</t>
  </si>
  <si>
    <t>ZU060021</t>
  </si>
  <si>
    <t>BEB Zentrum - Bahnhofstr.</t>
  </si>
  <si>
    <t>ZU060024</t>
  </si>
  <si>
    <t>BEB Zentrum - Martinplatz</t>
  </si>
  <si>
    <t>ZU060004</t>
  </si>
  <si>
    <t>BEB Zentrum-Gr. Einsiedergasse</t>
  </si>
  <si>
    <t>ZU060102</t>
  </si>
  <si>
    <t>BEB Zentrum - Brahlenberg</t>
  </si>
  <si>
    <t>ZU060109</t>
  </si>
  <si>
    <t>BEB Zentrum - Berggasse</t>
  </si>
  <si>
    <t>ZU060126</t>
  </si>
  <si>
    <t>BEB Zentrum - Karlsplatz</t>
  </si>
  <si>
    <t>Bernburg Zentrum 06406 Ergebnis</t>
  </si>
  <si>
    <t>Ilberst 06408, Plötzkau 06425</t>
  </si>
  <si>
    <t>06408</t>
  </si>
  <si>
    <t>Ilberstedt</t>
  </si>
  <si>
    <t>ZU060392</t>
  </si>
  <si>
    <t>Ilberstedt Ost+Bullenstedt</t>
  </si>
  <si>
    <t>ZU060394</t>
  </si>
  <si>
    <t>Ilberstedt West  u Cölbigk</t>
  </si>
  <si>
    <t>Plötzkau</t>
  </si>
  <si>
    <t>ZU060289</t>
  </si>
  <si>
    <t>Bründel</t>
  </si>
  <si>
    <t>ZU060368</t>
  </si>
  <si>
    <t>Großwirschleben</t>
  </si>
  <si>
    <t>ZU060524</t>
  </si>
  <si>
    <t>Ilberst 06408, Plötzkau 06425 Ergebnis</t>
  </si>
  <si>
    <t>Könnern 06420</t>
  </si>
  <si>
    <t>06420</t>
  </si>
  <si>
    <t>Könnern</t>
  </si>
  <si>
    <t>ZU060259</t>
  </si>
  <si>
    <t>Belleben</t>
  </si>
  <si>
    <t>Könnern 1,2 zusammen</t>
  </si>
  <si>
    <t>ZU060382</t>
  </si>
  <si>
    <t>Haus Zeitz</t>
  </si>
  <si>
    <t>ZU060454</t>
  </si>
  <si>
    <t>Nelben</t>
  </si>
  <si>
    <t>ZU060514</t>
  </si>
  <si>
    <t>Piesdorf</t>
  </si>
  <si>
    <t>ZU060575</t>
  </si>
  <si>
    <t>Strenznaundorf+Schachtberg</t>
  </si>
  <si>
    <t>ZU060630</t>
  </si>
  <si>
    <t>Zickeritz, Brucke, Zellewitz</t>
  </si>
  <si>
    <t>ZU060756</t>
  </si>
  <si>
    <t>Könnern - Neue Str.</t>
  </si>
  <si>
    <t>ZU060762</t>
  </si>
  <si>
    <t>Könnern - Gr. Freiheit</t>
  </si>
  <si>
    <t>ZU060767</t>
  </si>
  <si>
    <t>Könnern - Erich-Weinert-Str.</t>
  </si>
  <si>
    <t>ZU060776</t>
  </si>
  <si>
    <t>Könnern - Feldberg</t>
  </si>
  <si>
    <t>ZU060668</t>
  </si>
  <si>
    <t>Bebitz</t>
  </si>
  <si>
    <t>ZU060675</t>
  </si>
  <si>
    <t>Beesedau</t>
  </si>
  <si>
    <t>ZU060678</t>
  </si>
  <si>
    <t>Beesenlaublingen</t>
  </si>
  <si>
    <t>ZU060681</t>
  </si>
  <si>
    <t>Beesenlaublingen + Poplitz</t>
  </si>
  <si>
    <t>ZU060682</t>
  </si>
  <si>
    <t>Gerlebogk + Berwitz</t>
  </si>
  <si>
    <t>ZU060702</t>
  </si>
  <si>
    <t>Cörmigk/Sixdorf/Hohendohndorf</t>
  </si>
  <si>
    <t>ZU060723</t>
  </si>
  <si>
    <t>Golbitz + Garsena</t>
  </si>
  <si>
    <t>ZU060744</t>
  </si>
  <si>
    <t>Kirchedlau, Mitteledlau</t>
  </si>
  <si>
    <t>ZU060746</t>
  </si>
  <si>
    <t>Hohenedlau, Sieglitz</t>
  </si>
  <si>
    <t>ZU060772</t>
  </si>
  <si>
    <t>Könnern - M.Brautsch Str.</t>
  </si>
  <si>
    <t>ZU060784</t>
  </si>
  <si>
    <t>Kustrena</t>
  </si>
  <si>
    <t>ZU060792</t>
  </si>
  <si>
    <t>Lebendorf</t>
  </si>
  <si>
    <t>ZU060807</t>
  </si>
  <si>
    <t>Mukrena + Zweihausen</t>
  </si>
  <si>
    <t>ZU060822</t>
  </si>
  <si>
    <t>Ilbersdorf+Pfitzdorf</t>
  </si>
  <si>
    <t>ZU060854</t>
  </si>
  <si>
    <t>Trebitz</t>
  </si>
  <si>
    <t>ZU060858</t>
  </si>
  <si>
    <t>Trebnitz/ Alt-und Neumödewitz</t>
  </si>
  <si>
    <t>ZU060868</t>
  </si>
  <si>
    <t>Wiendorf</t>
  </si>
  <si>
    <t>Könnern - 06420 Ergebnis</t>
  </si>
  <si>
    <t>Könnern 06420 Ergebnis</t>
  </si>
  <si>
    <t>Nienburg 06429</t>
  </si>
  <si>
    <t>Nienburg - 06429</t>
  </si>
  <si>
    <t>06429</t>
  </si>
  <si>
    <t>Nienburg</t>
  </si>
  <si>
    <t>ZU060397</t>
  </si>
  <si>
    <t>Nienburg - Calbeschestr.</t>
  </si>
  <si>
    <t>Nienburg 1,2 zusammen</t>
  </si>
  <si>
    <t>ZU060482</t>
  </si>
  <si>
    <t>Nienburg - Schäferpl.</t>
  </si>
  <si>
    <t>ZU060483</t>
  </si>
  <si>
    <t>Nienburg - Bernburgerstr.</t>
  </si>
  <si>
    <t>ZU060490</t>
  </si>
  <si>
    <t>Nienburg - Lange Str.</t>
  </si>
  <si>
    <t>ZU060494</t>
  </si>
  <si>
    <t>Nienburg - Idastr.</t>
  </si>
  <si>
    <t>ZU060496</t>
  </si>
  <si>
    <t>Nienburg - W.Külz Str.</t>
  </si>
  <si>
    <t>ZU060224</t>
  </si>
  <si>
    <t>Altenburg</t>
  </si>
  <si>
    <t>ZU060332</t>
  </si>
  <si>
    <t>Gerbitz</t>
  </si>
  <si>
    <t>ZU060399</t>
  </si>
  <si>
    <t>Grimschleben</t>
  </si>
  <si>
    <t>ZU060400</t>
  </si>
  <si>
    <t>Jesar</t>
  </si>
  <si>
    <t>ZU060432</t>
  </si>
  <si>
    <t>Latdorf</t>
  </si>
  <si>
    <t>ZU060465</t>
  </si>
  <si>
    <t>Neugattersleben-Nord</t>
  </si>
  <si>
    <t>ZU060471</t>
  </si>
  <si>
    <t>Neugattersleben-Mitte</t>
  </si>
  <si>
    <t>ZU060530</t>
  </si>
  <si>
    <t>Pobzig, Gramsdorf, Borgesdorf</t>
  </si>
  <si>
    <t>ZU060600</t>
  </si>
  <si>
    <t>Wedlitz/Wispitz</t>
  </si>
  <si>
    <t>Nienburg - 06429 Ergebnis</t>
  </si>
  <si>
    <t>Nienburg 06429 Ergebnis</t>
  </si>
  <si>
    <t>Alten</t>
  </si>
  <si>
    <t>06847</t>
  </si>
  <si>
    <t>Dessau-Roßlau</t>
  </si>
  <si>
    <t>ZU066393</t>
  </si>
  <si>
    <t>Alten - Schochplan</t>
  </si>
  <si>
    <t>Alten 1,2 zusammen</t>
  </si>
  <si>
    <t>ZU066396</t>
  </si>
  <si>
    <t>Alten - Klinikum + Junkerspark</t>
  </si>
  <si>
    <t>ZU066397</t>
  </si>
  <si>
    <t>Alten - Otto-Reuter-Str.</t>
  </si>
  <si>
    <t>ZU066398</t>
  </si>
  <si>
    <t>Alten - Pappelgrund</t>
  </si>
  <si>
    <t>ZU066402</t>
  </si>
  <si>
    <t>Alten-Ellerbr. mit 25a, 28 a-f</t>
  </si>
  <si>
    <t>ZU066404</t>
  </si>
  <si>
    <t>Alten - Zoberberg</t>
  </si>
  <si>
    <t>ZU066410</t>
  </si>
  <si>
    <t>Alten - Siedlung</t>
  </si>
  <si>
    <t>ZU066412</t>
  </si>
  <si>
    <t>ZU066416</t>
  </si>
  <si>
    <t>Alten- Siedl+Köth.Str. 61, 62</t>
  </si>
  <si>
    <t>ZU066354</t>
  </si>
  <si>
    <t>DES Zentrum - Kochstedter Krei</t>
  </si>
  <si>
    <t>ZU066378</t>
  </si>
  <si>
    <t>Alten - Kl. Schaftrift</t>
  </si>
  <si>
    <t>ZU066381</t>
  </si>
  <si>
    <t>Alten - Plattenwerk,Neubau</t>
  </si>
  <si>
    <t>ZU066391</t>
  </si>
  <si>
    <t>DES Zentrum - Junkerstr., Alte</t>
  </si>
  <si>
    <t>ZU066394</t>
  </si>
  <si>
    <t>DES Zentrum - Triftweg</t>
  </si>
  <si>
    <t>ZU066406</t>
  </si>
  <si>
    <t>ZU066408</t>
  </si>
  <si>
    <t>Alten Ergebnis</t>
  </si>
  <si>
    <t>Dessau Nord</t>
  </si>
  <si>
    <t>06844</t>
  </si>
  <si>
    <t>ZU068109</t>
  </si>
  <si>
    <t>DES Nord - Rosenhof</t>
  </si>
  <si>
    <t>ZU068112</t>
  </si>
  <si>
    <t>DES Nord - Werderstr.</t>
  </si>
  <si>
    <t>ZU068116</t>
  </si>
  <si>
    <t>DES Nord - Albrechtstr.</t>
  </si>
  <si>
    <t>ZU068118</t>
  </si>
  <si>
    <t>DES Nord - Albrechtsplatz</t>
  </si>
  <si>
    <t>ZU068122</t>
  </si>
  <si>
    <t>DES Nord - Funkplatz</t>
  </si>
  <si>
    <t>ZU068168</t>
  </si>
  <si>
    <t>DES Nord -Flössergasse oh Nord</t>
  </si>
  <si>
    <t>ZU068124</t>
  </si>
  <si>
    <t>DES Nord - Ringstr.</t>
  </si>
  <si>
    <t>ZU068126</t>
  </si>
  <si>
    <t>DES Nord - Goethestr.</t>
  </si>
  <si>
    <t>ZU068128</t>
  </si>
  <si>
    <t>DES Nord - Kurt-Wüll-Str.</t>
  </si>
  <si>
    <t>ZU068130</t>
  </si>
  <si>
    <t>DES Nord - Musikerviertel</t>
  </si>
  <si>
    <t>DES Nord 2 - 06844 Ergebnis</t>
  </si>
  <si>
    <t>ZU068132</t>
  </si>
  <si>
    <t>DES Nord - Karlstr.</t>
  </si>
  <si>
    <t>Nord 3,4 zusammen</t>
  </si>
  <si>
    <t>ZU068136</t>
  </si>
  <si>
    <t>DES Nord - Lessingstr.</t>
  </si>
  <si>
    <t>ZU068139</t>
  </si>
  <si>
    <t>DES Nord - Eduardstr.</t>
  </si>
  <si>
    <t>ZU068146</t>
  </si>
  <si>
    <t>DES Nord - Alexandrastr.</t>
  </si>
  <si>
    <t>ZU068150</t>
  </si>
  <si>
    <t>DES Nord - Oranienstr.</t>
  </si>
  <si>
    <t>ZU068142</t>
  </si>
  <si>
    <t>DES Nord - Reinickestr.</t>
  </si>
  <si>
    <t>ZU068148</t>
  </si>
  <si>
    <t>DES Nord - Rabestr.</t>
  </si>
  <si>
    <t>ZU068153</t>
  </si>
  <si>
    <t>DES Nord - Wolframsdorffstr.</t>
  </si>
  <si>
    <t>ZU068157</t>
  </si>
  <si>
    <t>DES Nord - Breite Str.</t>
  </si>
  <si>
    <t>ZU068162</t>
  </si>
  <si>
    <t>DES Nord - Friederikenstr.</t>
  </si>
  <si>
    <t>ZU068165</t>
  </si>
  <si>
    <t>DES Nord - Flössergasse</t>
  </si>
  <si>
    <t>ZU068172</t>
  </si>
  <si>
    <t>ZU068174</t>
  </si>
  <si>
    <t>DES Nord - Zerbster Str.</t>
  </si>
  <si>
    <t>ZU068177</t>
  </si>
  <si>
    <t>DES Nord - Muldstr.</t>
  </si>
  <si>
    <t>ZU068179</t>
  </si>
  <si>
    <t>DES Nord - Wasserstadt</t>
  </si>
  <si>
    <t>Dessau Nord Ergebnis</t>
  </si>
  <si>
    <t>Dessau Siedlung</t>
  </si>
  <si>
    <t>06846</t>
  </si>
  <si>
    <t>ZU070046</t>
  </si>
  <si>
    <t>DES Siedlung -Großkühnauer Weg</t>
  </si>
  <si>
    <t>mit Zentrum 7</t>
  </si>
  <si>
    <t>ZU070048</t>
  </si>
  <si>
    <t>DES Siedlung - Peusstr.</t>
  </si>
  <si>
    <t>(Siedlung / Bahnhof)</t>
  </si>
  <si>
    <t>ZU070052</t>
  </si>
  <si>
    <t>DES Siedlung - Ziebigker Str.</t>
  </si>
  <si>
    <t>ZU070056</t>
  </si>
  <si>
    <t>DES Siedlung - Am Winkel</t>
  </si>
  <si>
    <t>ZU070058</t>
  </si>
  <si>
    <t>DES Siedlung - Kühnauer Str.</t>
  </si>
  <si>
    <t>ZU070062</t>
  </si>
  <si>
    <t>DES Siedlung - Bauhausplatz</t>
  </si>
  <si>
    <t>ZU070064</t>
  </si>
  <si>
    <t>Dessau Siedlung Ergebnis</t>
  </si>
  <si>
    <t>Dessau Süd</t>
  </si>
  <si>
    <t>06849</t>
  </si>
  <si>
    <t>ZU067412</t>
  </si>
  <si>
    <t>DES Süd - W.-Seelenb.-Ring</t>
  </si>
  <si>
    <t>Süd 1,2 zusammen</t>
  </si>
  <si>
    <t>ZU067414</t>
  </si>
  <si>
    <t>DES Süd - H.-Steyer-Ring</t>
  </si>
  <si>
    <t>ZU067429</t>
  </si>
  <si>
    <t>DES Süd - Kleinring</t>
  </si>
  <si>
    <t>ZU067434</t>
  </si>
  <si>
    <t>DES Süd - Am Obstmustergarten</t>
  </si>
  <si>
    <t>ZU067439</t>
  </si>
  <si>
    <t>DES Süd - Neubau am Obstmuster</t>
  </si>
  <si>
    <t>ZU067442</t>
  </si>
  <si>
    <t>DES Süd - Obstmustergarten</t>
  </si>
  <si>
    <t>ZU067453</t>
  </si>
  <si>
    <t>DES Süd - Heidestr.</t>
  </si>
  <si>
    <t>ZU067458</t>
  </si>
  <si>
    <t>DES Süd - Siedlung</t>
  </si>
  <si>
    <t>ZU067462</t>
  </si>
  <si>
    <t>DES Süd - Siedlung mit Damasch</t>
  </si>
  <si>
    <t>ZU067464</t>
  </si>
  <si>
    <t>DES Süd - Heidestr./Querblöcke</t>
  </si>
  <si>
    <t>ZU067466</t>
  </si>
  <si>
    <t>ZU067469</t>
  </si>
  <si>
    <t>DES Süd - Großring</t>
  </si>
  <si>
    <t>ZU067437</t>
  </si>
  <si>
    <t>DES Süd - Innsbrucker Str.</t>
  </si>
  <si>
    <t>ZU067446</t>
  </si>
  <si>
    <t>DES Süd - Neubau/Süd</t>
  </si>
  <si>
    <t>ZU067448</t>
  </si>
  <si>
    <t>DES Süd - Peterholzstr.</t>
  </si>
  <si>
    <t>ZU067452</t>
  </si>
  <si>
    <t>Dessau Süd Ergebnis</t>
  </si>
  <si>
    <t>Dessau Zentrum</t>
  </si>
  <si>
    <t>06842</t>
  </si>
  <si>
    <t>ZU066301</t>
  </si>
  <si>
    <t>DES Zentrum - Kantorstr.</t>
  </si>
  <si>
    <t>ZU066302</t>
  </si>
  <si>
    <t>DES Zentrum - Georgenstr.</t>
  </si>
  <si>
    <t>ZU066304</t>
  </si>
  <si>
    <t>DES Zentrum - Mulduferrandstr.</t>
  </si>
  <si>
    <t>ZU066306</t>
  </si>
  <si>
    <t>DES Zentrum - Heidestr.</t>
  </si>
  <si>
    <t>ZU066312</t>
  </si>
  <si>
    <t>DES Zentrum - Franzstr./Am</t>
  </si>
  <si>
    <t>ZU066384</t>
  </si>
  <si>
    <t>DES Zentrum - Askanische Str.</t>
  </si>
  <si>
    <t>DES Zentrum 2 - 06842</t>
  </si>
  <si>
    <t>ZU066315</t>
  </si>
  <si>
    <t>DES Zentrum - Stenesche Str.</t>
  </si>
  <si>
    <t>ZU066317</t>
  </si>
  <si>
    <t>DES Zentrum - Turmstr.</t>
  </si>
  <si>
    <t>ZU066319</t>
  </si>
  <si>
    <t>ZU066323</t>
  </si>
  <si>
    <t>DES Zentrum - Törtener Str.</t>
  </si>
  <si>
    <t>ZU066328</t>
  </si>
  <si>
    <t>DES Zentrum - Wasserwerkstr.</t>
  </si>
  <si>
    <t>ZU066332</t>
  </si>
  <si>
    <t>DES Zentrum - Augustenstr. 80</t>
  </si>
  <si>
    <t>Zentrum 3,4</t>
  </si>
  <si>
    <t>ZU066334</t>
  </si>
  <si>
    <t>DES Zentrum - Augustenhof</t>
  </si>
  <si>
    <t>ZU066335</t>
  </si>
  <si>
    <t>ZU066336</t>
  </si>
  <si>
    <t>DES Zentrum - Augustenstr. Alt</t>
  </si>
  <si>
    <t>ZU066346</t>
  </si>
  <si>
    <t>ZU066348</t>
  </si>
  <si>
    <t>DES Zentrum - Werkzeugsiedlung</t>
  </si>
  <si>
    <t>ZU066352</t>
  </si>
  <si>
    <t>DES Zentrum - Kabelweg</t>
  </si>
  <si>
    <t>ZU066358</t>
  </si>
  <si>
    <t>DES Zentrum - Lutherstr.</t>
  </si>
  <si>
    <t>ZU066356</t>
  </si>
  <si>
    <t>DES Zentrum - Pollingpark, Hei</t>
  </si>
  <si>
    <t>ZU066362</t>
  </si>
  <si>
    <t>DES Zentrum - Tornauer Str.</t>
  </si>
  <si>
    <t>ZU066364</t>
  </si>
  <si>
    <t>DES Zentrum - Friedhofstr.</t>
  </si>
  <si>
    <t>ZU066368</t>
  </si>
  <si>
    <t>DES Zentrum - Radegaster Str.</t>
  </si>
  <si>
    <t>ZU066370</t>
  </si>
  <si>
    <t>DES Zentrum - Raumer Str.</t>
  </si>
  <si>
    <t>ZU066372</t>
  </si>
  <si>
    <t>DES Zentrum - Chaponstr.</t>
  </si>
  <si>
    <t>ZU066376</t>
  </si>
  <si>
    <t>DES Zentrum - A.Bebelplatz</t>
  </si>
  <si>
    <t>ZU068184</t>
  </si>
  <si>
    <t>DES Zentrum - Schloßplatz,</t>
  </si>
  <si>
    <t>Zentrum 5,6</t>
  </si>
  <si>
    <t>ZU068187</t>
  </si>
  <si>
    <t>DES Zentrum - Kavalierstr./Rat</t>
  </si>
  <si>
    <t>ZU068189</t>
  </si>
  <si>
    <t>DES Zentrum - Kavalierstr.</t>
  </si>
  <si>
    <t>ZU068228</t>
  </si>
  <si>
    <t>DES Zentrum - Ferd.-v.-Schill</t>
  </si>
  <si>
    <t>ZU068230</t>
  </si>
  <si>
    <t>DES Zentrum - Antoinettenstr.</t>
  </si>
  <si>
    <t>ZU066386</t>
  </si>
  <si>
    <t>ZU068105</t>
  </si>
  <si>
    <t>DES Zentrum - Schwimmhalle</t>
  </si>
  <si>
    <t>ZU068192</t>
  </si>
  <si>
    <t>DES Zentrum - Friedrichstr.</t>
  </si>
  <si>
    <t>ZU068196</t>
  </si>
  <si>
    <t>DES Zentrum - W.-Lohmann-Str.</t>
  </si>
  <si>
    <t>ZU068202</t>
  </si>
  <si>
    <t>DES Zentrum - Akazienwäldchen</t>
  </si>
  <si>
    <t>ZU068204</t>
  </si>
  <si>
    <t>DES Zentrum - Friedensplatz</t>
  </si>
  <si>
    <t>ZU068208</t>
  </si>
  <si>
    <t>DES Zentrum - Mariannenstr.</t>
  </si>
  <si>
    <t>ZU068212</t>
  </si>
  <si>
    <t>DES Zentrum - H.-Meier-Str.</t>
  </si>
  <si>
    <t>ZU068216</t>
  </si>
  <si>
    <t>DES Zentrum - Amalienstr.</t>
  </si>
  <si>
    <t>ZU066389</t>
  </si>
  <si>
    <t>DES Zentrum - Elisabethstr.</t>
  </si>
  <si>
    <t>ZU070068</t>
  </si>
  <si>
    <t>DES Zentrum - Siedlung hinter</t>
  </si>
  <si>
    <t>ZU070072</t>
  </si>
  <si>
    <t>DES Zentrum - Gropiusallee</t>
  </si>
  <si>
    <t>ZU070074</t>
  </si>
  <si>
    <t>Dessau Zentrum Ergebnis</t>
  </si>
  <si>
    <t>Dessau Ziebigk</t>
  </si>
  <si>
    <t>ZU070011</t>
  </si>
  <si>
    <t>DES Ziebigk - Knarrbergweg</t>
  </si>
  <si>
    <t>Ziebigk 1,2 zusammen</t>
  </si>
  <si>
    <t>ZU070012</t>
  </si>
  <si>
    <t>DES Ziebigk - Am Burgwall</t>
  </si>
  <si>
    <t>ZU070014</t>
  </si>
  <si>
    <t>DES Ziebigk - Elballee</t>
  </si>
  <si>
    <t>ZU070022</t>
  </si>
  <si>
    <t>DES Ziebigk - Flußstr.n</t>
  </si>
  <si>
    <t>ZU070026</t>
  </si>
  <si>
    <t>DES Ziebigk - Saarstr.</t>
  </si>
  <si>
    <t>ZU070016</t>
  </si>
  <si>
    <t>DES Ziebigk - Kirchstr.</t>
  </si>
  <si>
    <t>ZU070018</t>
  </si>
  <si>
    <t>DES Ziebigk - Kornhausstr.</t>
  </si>
  <si>
    <t>ZU070032</t>
  </si>
  <si>
    <t>DES Ziebigk - Flußstr.</t>
  </si>
  <si>
    <t>ZU070034</t>
  </si>
  <si>
    <t>ZU070036</t>
  </si>
  <si>
    <t>DES Ziebigk - Mainstr.</t>
  </si>
  <si>
    <t>ZU070038</t>
  </si>
  <si>
    <t>DES Ziebigk - Georgengarten</t>
  </si>
  <si>
    <t>ZU070042</t>
  </si>
  <si>
    <t>DES Ziebigk - Ebertallee</t>
  </si>
  <si>
    <t>Dessau Ziebigk Ergebnis</t>
  </si>
  <si>
    <t>Kochstedt / Mosigkau</t>
  </si>
  <si>
    <t>ZU066546</t>
  </si>
  <si>
    <t>DES Mosigkau - E.-Weinert-Str.</t>
  </si>
  <si>
    <t>KOMO 1,2 zusammen</t>
  </si>
  <si>
    <t>ZU066551</t>
  </si>
  <si>
    <t>DES Mosigkau - Bauernreihe</t>
  </si>
  <si>
    <t>ZU066556</t>
  </si>
  <si>
    <t>DES Mosigkau - Siedlung</t>
  </si>
  <si>
    <t>ZU066561</t>
  </si>
  <si>
    <t>ZU066527</t>
  </si>
  <si>
    <t>DES Kochstedt - Altkochstedt</t>
  </si>
  <si>
    <t>ZU066528</t>
  </si>
  <si>
    <t>DES Kochstedt - Grauer Steinha</t>
  </si>
  <si>
    <t>ZU066529</t>
  </si>
  <si>
    <t>DES Kochstedt - Hauerwinkel</t>
  </si>
  <si>
    <t>ZU066534</t>
  </si>
  <si>
    <t>DES Kochstedt - Lichtenauer St</t>
  </si>
  <si>
    <t>ZU066536</t>
  </si>
  <si>
    <t>DES Kochstedt - Waldsiedlung</t>
  </si>
  <si>
    <t>ZU066538</t>
  </si>
  <si>
    <t>ZU066539</t>
  </si>
  <si>
    <t>DES Kochstedt - Siedl Bergstr.</t>
  </si>
  <si>
    <t>ZU066541</t>
  </si>
  <si>
    <t>DES Kochstedt-Siedl Winklerstr</t>
  </si>
  <si>
    <t>ZU066543</t>
  </si>
  <si>
    <t>DES Kochstedt-Siedl Hirtenhaus</t>
  </si>
  <si>
    <t>ZU066544</t>
  </si>
  <si>
    <t>DES Kochstedt-Fünfhausener Str</t>
  </si>
  <si>
    <t>Kochstedt / Mosigkau Ergebnis</t>
  </si>
  <si>
    <t>ZU070237</t>
  </si>
  <si>
    <t>Großkühnau</t>
  </si>
  <si>
    <t>zu Ziebigk</t>
  </si>
  <si>
    <t>ZU070239</t>
  </si>
  <si>
    <t>ZU070242</t>
  </si>
  <si>
    <t>Kleinkühnau</t>
  </si>
  <si>
    <t>zu Siedlung</t>
  </si>
  <si>
    <t>ZU070246</t>
  </si>
  <si>
    <t>ZU070249</t>
  </si>
  <si>
    <t>Landkreis Roßlau</t>
  </si>
  <si>
    <t>Landkr Roßlau - 06861, 06862</t>
  </si>
  <si>
    <t>06861</t>
  </si>
  <si>
    <t>ZU069190</t>
  </si>
  <si>
    <t>Wäldchen</t>
  </si>
  <si>
    <t>ZU069296</t>
  </si>
  <si>
    <t>Rodleben - Fliederweg</t>
  </si>
  <si>
    <t>ZU069298</t>
  </si>
  <si>
    <t>Rodleben</t>
  </si>
  <si>
    <t>ZU069300</t>
  </si>
  <si>
    <t>Tornau</t>
  </si>
  <si>
    <t>06862</t>
  </si>
  <si>
    <t>ZU069194</t>
  </si>
  <si>
    <t>Rietzmeck</t>
  </si>
  <si>
    <t>ZU069195</t>
  </si>
  <si>
    <t>Neeken</t>
  </si>
  <si>
    <t>ZU069200</t>
  </si>
  <si>
    <t>Brambach</t>
  </si>
  <si>
    <t>ZU069292</t>
  </si>
  <si>
    <t>Natho</t>
  </si>
  <si>
    <t>ZU069301</t>
  </si>
  <si>
    <t>DES-Triftweg</t>
  </si>
  <si>
    <t>ZU069342</t>
  </si>
  <si>
    <t>Streetz</t>
  </si>
  <si>
    <t>ZU069344</t>
  </si>
  <si>
    <t>Mühlstedt</t>
  </si>
  <si>
    <t>ZU069346</t>
  </si>
  <si>
    <t>Meinsdorf-Europadorf</t>
  </si>
  <si>
    <t>ZU069348</t>
  </si>
  <si>
    <t>Meinsdorf-Alt</t>
  </si>
  <si>
    <t>ZU069350</t>
  </si>
  <si>
    <t>Meinsdorf-Bergstr.</t>
  </si>
  <si>
    <t>Landkr Roßlau - 06861, 06862 Ergebnis</t>
  </si>
  <si>
    <t>Landkreis Roßlau Ergebnis</t>
  </si>
  <si>
    <t>Mildensee / Sollnitz /Kleutsch</t>
  </si>
  <si>
    <t>Milden/Sollnitz/Kleutsch-06842</t>
  </si>
  <si>
    <t>ZU066664</t>
  </si>
  <si>
    <t>Mildensee - Siedl. Tiergarten</t>
  </si>
  <si>
    <t>ZU066666</t>
  </si>
  <si>
    <t>Mildensee - Altscholitz</t>
  </si>
  <si>
    <t>ZU066668</t>
  </si>
  <si>
    <t>Mildensee - Kleutscher Str.</t>
  </si>
  <si>
    <t>ZU066669</t>
  </si>
  <si>
    <t>Mildensee - Am Eichengarten</t>
  </si>
  <si>
    <t>ZU066671</t>
  </si>
  <si>
    <t>Mildensee - Pötnitz</t>
  </si>
  <si>
    <t>ZU066673</t>
  </si>
  <si>
    <t>Mildensee - Altdellnau</t>
  </si>
  <si>
    <t>ZU066677</t>
  </si>
  <si>
    <t>Mildensee - Adriasiedlung</t>
  </si>
  <si>
    <t>ZU066681</t>
  </si>
  <si>
    <t>Kleutsch - Dorfstr.</t>
  </si>
  <si>
    <t>ZU066686</t>
  </si>
  <si>
    <t>Sollnitz - Mildenseer Str.</t>
  </si>
  <si>
    <t>Milden/Sollnitz/Kleutsch-06842 Ergebnis</t>
  </si>
  <si>
    <t>Mildensee / Sollnitz /Kleutsch Ergebnis</t>
  </si>
  <si>
    <t>Roßlau</t>
  </si>
  <si>
    <t>ZU069004</t>
  </si>
  <si>
    <t>Roßlau - Magdeburger Str.</t>
  </si>
  <si>
    <t>Roßlau 1,2 zusammen</t>
  </si>
  <si>
    <t>ZU069008</t>
  </si>
  <si>
    <t>Roßlau - Mittelweg</t>
  </si>
  <si>
    <t>ZU069012</t>
  </si>
  <si>
    <t>Roßlau - Waldfrieden</t>
  </si>
  <si>
    <t>ZU069016</t>
  </si>
  <si>
    <t>Roßlau - Mitschurinstr.</t>
  </si>
  <si>
    <t>ZU069018</t>
  </si>
  <si>
    <t>Roßlau - Mittelfeldstr.</t>
  </si>
  <si>
    <t>ZU069024</t>
  </si>
  <si>
    <t>Roßlau - Puschkinallee</t>
  </si>
  <si>
    <t>ZU069028</t>
  </si>
  <si>
    <t>Roßlau - Brambacher Str.</t>
  </si>
  <si>
    <t>ZU069032</t>
  </si>
  <si>
    <t>Roßlau - Paulick-Ring</t>
  </si>
  <si>
    <t>ZU069038</t>
  </si>
  <si>
    <t>ZU069042</t>
  </si>
  <si>
    <t>Roßlau - Burgwallstr.</t>
  </si>
  <si>
    <t>ZU069046</t>
  </si>
  <si>
    <t>Roßlau - Nordstr.</t>
  </si>
  <si>
    <t>ZU069049</t>
  </si>
  <si>
    <t>Roßlau - Dessauer Str.</t>
  </si>
  <si>
    <t>ZU069052</t>
  </si>
  <si>
    <t>Roßlau - Waldstr.</t>
  </si>
  <si>
    <t>ZU069055</t>
  </si>
  <si>
    <t>Roßlau - Galgenbreite</t>
  </si>
  <si>
    <t>ZU069058</t>
  </si>
  <si>
    <t>Roßlau - Magazinstr.</t>
  </si>
  <si>
    <t>ZU069076</t>
  </si>
  <si>
    <t>Roßlau - Goethestr.</t>
  </si>
  <si>
    <t>ZU069103</t>
  </si>
  <si>
    <t>Roßlau - Mühlenstr.</t>
  </si>
  <si>
    <t>ZU069062</t>
  </si>
  <si>
    <t>Roßlau - Ziegelstr.</t>
  </si>
  <si>
    <t>Roßlau 3,4 zusammen</t>
  </si>
  <si>
    <t>ZU069065</t>
  </si>
  <si>
    <t>Roßlau - Luchstr.</t>
  </si>
  <si>
    <t>ZU069073</t>
  </si>
  <si>
    <t>Roßlau - Bandhauer Str.</t>
  </si>
  <si>
    <t>ZU069082</t>
  </si>
  <si>
    <t>Roßlau - Liebknechtstr.</t>
  </si>
  <si>
    <t>ZU069086</t>
  </si>
  <si>
    <t>Roßlau - Südstr.</t>
  </si>
  <si>
    <t>ZU069093</t>
  </si>
  <si>
    <t>Roßlau - Schloßgarten</t>
  </si>
  <si>
    <t>ZU069097</t>
  </si>
  <si>
    <t>Roßlau - Porsestr.</t>
  </si>
  <si>
    <t>ZU069100</t>
  </si>
  <si>
    <t>Roßlau - Hauptstr.</t>
  </si>
  <si>
    <t>ZU069106</t>
  </si>
  <si>
    <t>Roßlau - Meinsdorfer Str</t>
  </si>
  <si>
    <t>ZU069109</t>
  </si>
  <si>
    <t>Roßlau - Rohrwiesenweg</t>
  </si>
  <si>
    <t>ZU069112</t>
  </si>
  <si>
    <t>Roßlau - Berliner Str.</t>
  </si>
  <si>
    <t>ZU069116</t>
  </si>
  <si>
    <t>Roßlau - Rotdornweg</t>
  </si>
  <si>
    <t>ZU069118</t>
  </si>
  <si>
    <t>Roßlau - Heidepark</t>
  </si>
  <si>
    <t>ZU069120</t>
  </si>
  <si>
    <t>Roßlau - Birkenallee</t>
  </si>
  <si>
    <t>Roßlau Ergebnis</t>
  </si>
  <si>
    <t>Törten / Haideburg</t>
  </si>
  <si>
    <t>Törten / Haideburg - 06849</t>
  </si>
  <si>
    <t>ZU067416</t>
  </si>
  <si>
    <t>Törten - Kreuzbergstr.</t>
  </si>
  <si>
    <t>ZU067418</t>
  </si>
  <si>
    <t>Törten - Vogelsiedlung</t>
  </si>
  <si>
    <t>ZU067420</t>
  </si>
  <si>
    <t>ZU067424</t>
  </si>
  <si>
    <t>Törten - Stadtweg</t>
  </si>
  <si>
    <t>ZU067426</t>
  </si>
  <si>
    <t>Törten - Am Hang</t>
  </si>
  <si>
    <t>ZU067428</t>
  </si>
  <si>
    <t>Törten - Soolbruchweg</t>
  </si>
  <si>
    <t>ZU067432</t>
  </si>
  <si>
    <t>Törten - Hagenbreite</t>
  </si>
  <si>
    <t>ZU067476</t>
  </si>
  <si>
    <t>Haideburg - Dietrichshain</t>
  </si>
  <si>
    <t>ZU067478</t>
  </si>
  <si>
    <t>Haideburg</t>
  </si>
  <si>
    <t>ZU067481</t>
  </si>
  <si>
    <t>Haideburg - Brombeerweg</t>
  </si>
  <si>
    <t>ZU067484</t>
  </si>
  <si>
    <t>Haideburg - Alte Leipziger Str</t>
  </si>
  <si>
    <t>Törten / Haideburg - 06849 Ergebnis</t>
  </si>
  <si>
    <t>Törten / Haideburg Ergebnis</t>
  </si>
  <si>
    <t>Waldersee</t>
  </si>
  <si>
    <t>Waldersee - 06844</t>
  </si>
  <si>
    <t>ZU070691</t>
  </si>
  <si>
    <t>Waldersee - Vockeroder Str.</t>
  </si>
  <si>
    <t>ZU070693</t>
  </si>
  <si>
    <t>Waldersee - Rotdornweg</t>
  </si>
  <si>
    <t>ZU070697</t>
  </si>
  <si>
    <t>Waldersee - Siedlung</t>
  </si>
  <si>
    <t>ZU070700</t>
  </si>
  <si>
    <t>Waldersee - Kreisstr. rechts</t>
  </si>
  <si>
    <t>ZU070702</t>
  </si>
  <si>
    <t>Waldersee - Fließstr.</t>
  </si>
  <si>
    <t>ZU070704</t>
  </si>
  <si>
    <t>Waldersee - Kreisstr. links</t>
  </si>
  <si>
    <t>Waldersee - 06844 Ergebnis</t>
  </si>
  <si>
    <t>Waldersee Ergebnis</t>
  </si>
  <si>
    <t>DES Nord 1 - 06844 Ergebnis</t>
  </si>
  <si>
    <t>DES Siedlung / Bahnhof - 06846 Ergebnis</t>
  </si>
  <si>
    <t>DES Süd - 06849 Ergebnis</t>
  </si>
  <si>
    <t>DES Zentrum 1 - 06842 Ergebnis</t>
  </si>
  <si>
    <t>DES Zentrum 2 -06842 Ergebnis</t>
  </si>
  <si>
    <t>DES Zentrum 3 - 06844 Ergebnis</t>
  </si>
  <si>
    <t>Ziebigk - 06846</t>
  </si>
  <si>
    <t>Ziebigk - 06846 Ergebnis</t>
  </si>
  <si>
    <t>Kochstedt / Mosigkau - 06847</t>
  </si>
  <si>
    <t>Kochstedt / Mosigkau - 06847 Ergebnis</t>
  </si>
  <si>
    <t>Roßlau 1 - 06862 Ergebnis</t>
  </si>
  <si>
    <t>Roßlau 2 - 06862 Ergebnis</t>
  </si>
  <si>
    <t>Büschdorf, Reideburg, Diemitz</t>
  </si>
  <si>
    <t>06116</t>
  </si>
  <si>
    <t>Halle</t>
  </si>
  <si>
    <t>ZU033032</t>
  </si>
  <si>
    <t>Büschdorf - Fiete-Schulze-Str.</t>
  </si>
  <si>
    <t>HAL 1,2, 44 zusammen</t>
  </si>
  <si>
    <t>ZU033074</t>
  </si>
  <si>
    <t>Büschdorf - Bierrain</t>
  </si>
  <si>
    <t>ZU033075</t>
  </si>
  <si>
    <t>Büschdorf - Raguhner Str.</t>
  </si>
  <si>
    <t>ZU033076</t>
  </si>
  <si>
    <t>Büschdorf - An der Reide</t>
  </si>
  <si>
    <t>ZU033077</t>
  </si>
  <si>
    <t>Büschdorf - Ringelnatterweg</t>
  </si>
  <si>
    <t>ZU033078</t>
  </si>
  <si>
    <t>Büschdorf - Zum Hufeisensee</t>
  </si>
  <si>
    <t>ZU033079</t>
  </si>
  <si>
    <t>Büschdorf - Kreuzotterweg</t>
  </si>
  <si>
    <t>ZU033082</t>
  </si>
  <si>
    <t>Büschdorf - Auenblick</t>
  </si>
  <si>
    <t>ZU033085</t>
  </si>
  <si>
    <t>Büschdorf - Käthe-Kollwitz-Str</t>
  </si>
  <si>
    <t>ZU033035</t>
  </si>
  <si>
    <t>Diemitz - Jenaer Str.</t>
  </si>
  <si>
    <t>ZU033040</t>
  </si>
  <si>
    <t>Diemitz - Berliner Str.</t>
  </si>
  <si>
    <t>ZU033042</t>
  </si>
  <si>
    <t>Diemitz - Otto-Stomps-Str.</t>
  </si>
  <si>
    <t>ZU033043</t>
  </si>
  <si>
    <t>Diemitz - Stichelsdorfer Weg</t>
  </si>
  <si>
    <t>ZU033050</t>
  </si>
  <si>
    <t>Dautzsch - Rapsweg</t>
  </si>
  <si>
    <t>ZU033052</t>
  </si>
  <si>
    <t>Dautzsch - Lupinenweg</t>
  </si>
  <si>
    <t>ZU033055</t>
  </si>
  <si>
    <t>Reideburg - Diemitzer Str.</t>
  </si>
  <si>
    <t>ZU033060</t>
  </si>
  <si>
    <t>Reideburg - Zwickauer Str.</t>
  </si>
  <si>
    <t>ZU033065</t>
  </si>
  <si>
    <t>Reideburg - Klingenthaler Str.</t>
  </si>
  <si>
    <t>ZU033070</t>
  </si>
  <si>
    <t>Reideburg - Äußere Leipziger</t>
  </si>
  <si>
    <t>ZU033090</t>
  </si>
  <si>
    <t>Kanena</t>
  </si>
  <si>
    <t>ZU033105</t>
  </si>
  <si>
    <t>Bruckdorf - Hep Center</t>
  </si>
  <si>
    <t>Büschdorf, Reideburg, Diemitz - 06116 Ergebnis</t>
  </si>
  <si>
    <t>Büschdorf, Reideburg, Diemitz Ergebnis</t>
  </si>
  <si>
    <t>Freiimfelde</t>
  </si>
  <si>
    <t>Freiimfelde - 06112</t>
  </si>
  <si>
    <t>06112</t>
  </si>
  <si>
    <t>ZU033005</t>
  </si>
  <si>
    <t>Freiimfelde - Landsberger Str.</t>
  </si>
  <si>
    <t>ZU033006</t>
  </si>
  <si>
    <t>Freiimfelde - Sagisdorfer Str.</t>
  </si>
  <si>
    <t>ZU033025</t>
  </si>
  <si>
    <t>Freiimfelde - Helmut-von-Gerla</t>
  </si>
  <si>
    <t>ZU033030</t>
  </si>
  <si>
    <t>Freiimfelde - Klepziger Str.</t>
  </si>
  <si>
    <t>ZU033031</t>
  </si>
  <si>
    <t>Freiimfelde - Delitzscher Str.</t>
  </si>
  <si>
    <t>ZU033036</t>
  </si>
  <si>
    <t>Freiimfelde - Grenzstr.</t>
  </si>
  <si>
    <t>Freiimfelde - 06112 Ergebnis</t>
  </si>
  <si>
    <t>Freiimfelde Ergebnis</t>
  </si>
  <si>
    <t>Frohe Zukunft, G-Keller-Siedlung</t>
  </si>
  <si>
    <t>06118</t>
  </si>
  <si>
    <t>ZU032048</t>
  </si>
  <si>
    <t>Frohe Zukunft - Dessauer Str.</t>
  </si>
  <si>
    <t>HAL 4,5,6 zusammen</t>
  </si>
  <si>
    <t>ZU032049</t>
  </si>
  <si>
    <t>ZU032050</t>
  </si>
  <si>
    <t>Landrain - Faulmannstr.</t>
  </si>
  <si>
    <t>ZU032051</t>
  </si>
  <si>
    <t>Landrain - Leibnitzstr.</t>
  </si>
  <si>
    <t>ZU032052</t>
  </si>
  <si>
    <t>Landrain - Gaußstr.</t>
  </si>
  <si>
    <t>ZU032001</t>
  </si>
  <si>
    <t>Frohe Zukunft - Kornblumenweg</t>
  </si>
  <si>
    <t>ZU032002</t>
  </si>
  <si>
    <t>Frohe Zukunft - Veilchenweg</t>
  </si>
  <si>
    <t>ZU032003</t>
  </si>
  <si>
    <t>Frohe Zukunft - Margueritenweg</t>
  </si>
  <si>
    <t>ZU032006</t>
  </si>
  <si>
    <t>Frohe Zukunft - Götzstr.</t>
  </si>
  <si>
    <t>ZU032009</t>
  </si>
  <si>
    <t>Frohe Zukunft - Klopstockstr.</t>
  </si>
  <si>
    <t>ZU032040</t>
  </si>
  <si>
    <t>Mötzlich</t>
  </si>
  <si>
    <t>ZU032010</t>
  </si>
  <si>
    <t>G.-Keller-Siedl - Asternweg</t>
  </si>
  <si>
    <t>ZU032011</t>
  </si>
  <si>
    <t>G.-Keller-Siedl- Helmut-Just</t>
  </si>
  <si>
    <t>ZU032032</t>
  </si>
  <si>
    <t>G.-Keller-Siedl - Am Hang</t>
  </si>
  <si>
    <t>ZU032033</t>
  </si>
  <si>
    <t>G.-Keller-Siedl - Wilhelm-Raab</t>
  </si>
  <si>
    <t>ZU032045</t>
  </si>
  <si>
    <t>ZU032053</t>
  </si>
  <si>
    <t>Landrain - Schneeglöckchenweg</t>
  </si>
  <si>
    <t>Frohe Zukunft, G-Keller-Sdl. - 06118 Ergenis</t>
  </si>
  <si>
    <t>Frohe Zukunft, G-Keller-Siedlung Ergebnis</t>
  </si>
  <si>
    <t>Trotha</t>
  </si>
  <si>
    <t>ZU032020</t>
  </si>
  <si>
    <t>Trotha - Trothaer Str.</t>
  </si>
  <si>
    <t>HAL 24,25, 26 zusammen</t>
  </si>
  <si>
    <t>ZU032021</t>
  </si>
  <si>
    <t>Trotha -  Merkurstr.</t>
  </si>
  <si>
    <t>ZU032022</t>
  </si>
  <si>
    <t>Trotha - Seebener Str.</t>
  </si>
  <si>
    <t>ZU032023</t>
  </si>
  <si>
    <t>Trotha - Jupiterstr.</t>
  </si>
  <si>
    <t>ZU032054</t>
  </si>
  <si>
    <t>Trotha - Mötzlicher Str.</t>
  </si>
  <si>
    <t>ZU032055</t>
  </si>
  <si>
    <t>Trotha - Kepler Str.</t>
  </si>
  <si>
    <t>ZU032056</t>
  </si>
  <si>
    <t>Trotha - Marsstr.</t>
  </si>
  <si>
    <t>ZU032024</t>
  </si>
  <si>
    <t>Trotha - Brachwitzer Str.</t>
  </si>
  <si>
    <t>ZU032025</t>
  </si>
  <si>
    <t>Trotha - Theodor-Roemer-Str.</t>
  </si>
  <si>
    <t>ZU032026</t>
  </si>
  <si>
    <t>Trotha - Oppiner Str.</t>
  </si>
  <si>
    <t>ZU032027</t>
  </si>
  <si>
    <t>Trotha - Saturnstr.</t>
  </si>
  <si>
    <t>ZU032030</t>
  </si>
  <si>
    <t>Trotha - Venusstr.</t>
  </si>
  <si>
    <t>ZU032028</t>
  </si>
  <si>
    <t>Trotha - Uranusstr. Süd</t>
  </si>
  <si>
    <t>ZU032029</t>
  </si>
  <si>
    <t>Trotha - Uranusstr. Nord</t>
  </si>
  <si>
    <t>ZU032031</t>
  </si>
  <si>
    <t>Trotha - Hans-Dittmar-Str.</t>
  </si>
  <si>
    <t>ZU032035</t>
  </si>
  <si>
    <t>Seeben - Ost</t>
  </si>
  <si>
    <t>ZU032036</t>
  </si>
  <si>
    <t>Seeben - West</t>
  </si>
  <si>
    <t>Trotha - 06118 Ergebnis</t>
  </si>
  <si>
    <t>Trotha Ergebnis</t>
  </si>
  <si>
    <t>Giebichenstein</t>
  </si>
  <si>
    <t>06114</t>
  </si>
  <si>
    <t>ZU001085</t>
  </si>
  <si>
    <t>Giebichenstein - Gabelsberger</t>
  </si>
  <si>
    <t>Hal 07,16 zusammen</t>
  </si>
  <si>
    <t>ZU001086</t>
  </si>
  <si>
    <t>Giebichenstein -Senefelder Str</t>
  </si>
  <si>
    <t>ZU001091</t>
  </si>
  <si>
    <t>Giebichenstein - Triftstr.</t>
  </si>
  <si>
    <t>ZU001092</t>
  </si>
  <si>
    <t>Giebichenstein - Rainstr.</t>
  </si>
  <si>
    <t>ZU001039</t>
  </si>
  <si>
    <t>Innenstadt - Ulestr.</t>
  </si>
  <si>
    <t>ZU001043</t>
  </si>
  <si>
    <t>Innenstadt - Karl-Liebkn.-Str.</t>
  </si>
  <si>
    <t>ZU001075</t>
  </si>
  <si>
    <t>Innenstadt - Mühlweg</t>
  </si>
  <si>
    <t>ZU001083</t>
  </si>
  <si>
    <t>Giebichenstein -Lafontainestr.</t>
  </si>
  <si>
    <t>ZU001084</t>
  </si>
  <si>
    <t>Giebichenstein - Händelstr.</t>
  </si>
  <si>
    <t>ZU001088</t>
  </si>
  <si>
    <t>Giebichenstein - Böckstr.</t>
  </si>
  <si>
    <t>ZU001090</t>
  </si>
  <si>
    <t>Giebichenstein - Clara-Zetkin</t>
  </si>
  <si>
    <t>Giebichenstein 1 - 06114 Ergebnis</t>
  </si>
  <si>
    <t>ZU001093</t>
  </si>
  <si>
    <t>Giebichenstein - Große Brunnen</t>
  </si>
  <si>
    <t>zu Giebichenstein 2</t>
  </si>
  <si>
    <t>ZU001095</t>
  </si>
  <si>
    <t>Giebichenstein -Richard-Wagner</t>
  </si>
  <si>
    <t>ZU001096</t>
  </si>
  <si>
    <t>Giebichenstein -Eichendorffstr</t>
  </si>
  <si>
    <t>ZU001097</t>
  </si>
  <si>
    <t>Giebichenstein - Körnerstr.</t>
  </si>
  <si>
    <t>ZU001098</t>
  </si>
  <si>
    <t>Giebichenstein - Wittekindstr.</t>
  </si>
  <si>
    <t>ZU001099</t>
  </si>
  <si>
    <t>Giebichenstein - Wasserweg</t>
  </si>
  <si>
    <t>ZU001100</t>
  </si>
  <si>
    <t>Giebichenstein - Platanenstr.</t>
  </si>
  <si>
    <t>Giebichenstein 2 - 06114 Ergebnis</t>
  </si>
  <si>
    <t>Giebichenstein Ergebnis</t>
  </si>
  <si>
    <t>Innenstadt</t>
  </si>
  <si>
    <t>06110</t>
  </si>
  <si>
    <t>ZU002036</t>
  </si>
  <si>
    <t>Innenstadt - Melanchtonstr.</t>
  </si>
  <si>
    <t>HAL 35, 36 zusammen</t>
  </si>
  <si>
    <t>ZU002037</t>
  </si>
  <si>
    <t>Innenstadt - Flurstr.</t>
  </si>
  <si>
    <t>ZU002038</t>
  </si>
  <si>
    <t>Innenstadt -Kurt-Tucholsky-Str</t>
  </si>
  <si>
    <t>ZU002039</t>
  </si>
  <si>
    <t>Innenstadt - Röpziger Str. Süd</t>
  </si>
  <si>
    <t>ZU002040</t>
  </si>
  <si>
    <t>Innenstadt -Röpziger Str. Nord</t>
  </si>
  <si>
    <t>ZU002041</t>
  </si>
  <si>
    <t>Innenstadt - Wittestr.</t>
  </si>
  <si>
    <t>ZU002042</t>
  </si>
  <si>
    <t>Innenstadt - Vereinsstraßen</t>
  </si>
  <si>
    <t>ZU002043</t>
  </si>
  <si>
    <t>Innenstadt - Glauchaer Str.</t>
  </si>
  <si>
    <t>ZU002044</t>
  </si>
  <si>
    <t>Innenstadt - Schwetschkestr.</t>
  </si>
  <si>
    <t>Innenstadt 1 - 06110 Ergebnis</t>
  </si>
  <si>
    <t>ZU002018</t>
  </si>
  <si>
    <t>Innenstadt - An der Johanneski</t>
  </si>
  <si>
    <t>HAL 37, 38 zusammen</t>
  </si>
  <si>
    <t>ZU002024</t>
  </si>
  <si>
    <t>Innenstadt -Bernhardystr. West</t>
  </si>
  <si>
    <t>ZU002026</t>
  </si>
  <si>
    <t>Innenstadt - Gräfestr.</t>
  </si>
  <si>
    <t>ZU002028</t>
  </si>
  <si>
    <t>Innenstadt - Hochstr.</t>
  </si>
  <si>
    <t>ZU002030</t>
  </si>
  <si>
    <t>Innenstadt - Rudolf-Haym-Str.</t>
  </si>
  <si>
    <t>ZU002032</t>
  </si>
  <si>
    <t>Innenstadt - Johannesplatz</t>
  </si>
  <si>
    <t>ZU002020</t>
  </si>
  <si>
    <t>Innenstadt - Gräfestr. West</t>
  </si>
  <si>
    <t>ZU002022</t>
  </si>
  <si>
    <t>ZU002054</t>
  </si>
  <si>
    <t>Innenstadt - Dryanderstr.</t>
  </si>
  <si>
    <t>ZU002056</t>
  </si>
  <si>
    <t>Innenstadt - Streiberstr. West</t>
  </si>
  <si>
    <t>ZU002058</t>
  </si>
  <si>
    <t>Innenstadt - Streiberstr. Ost</t>
  </si>
  <si>
    <t>ZU002060</t>
  </si>
  <si>
    <t>Innenstadt -Richard-Riedel-Hof</t>
  </si>
  <si>
    <t>Innenstadt 2 - 06110 Ergebnis</t>
  </si>
  <si>
    <t>ZU001020</t>
  </si>
  <si>
    <t>Innenstadt - Franckestr.</t>
  </si>
  <si>
    <t>HAL 09, 17 zusammen</t>
  </si>
  <si>
    <t>ZU002050</t>
  </si>
  <si>
    <t>Innenstadt - Willy-Brandt-Str.</t>
  </si>
  <si>
    <t>ZU002051</t>
  </si>
  <si>
    <t>Innenstadt - Voßstr.</t>
  </si>
  <si>
    <t>ZU002052</t>
  </si>
  <si>
    <t>Innenstadt - Niemeyer Str.</t>
  </si>
  <si>
    <t>ZU002053</t>
  </si>
  <si>
    <t>Innenstadt -Rudolf-Breitscheid</t>
  </si>
  <si>
    <t>ZU002045</t>
  </si>
  <si>
    <t>Innenstadt - Jacobstr.</t>
  </si>
  <si>
    <t>ZU002046</t>
  </si>
  <si>
    <t>Innenstadt - Lange Str.</t>
  </si>
  <si>
    <t>ZU002047</t>
  </si>
  <si>
    <t>Innenstadt - Steinweg</t>
  </si>
  <si>
    <t>ZU002048</t>
  </si>
  <si>
    <t>Innenstadt - Bertramstr.</t>
  </si>
  <si>
    <t>ZU002077</t>
  </si>
  <si>
    <t>Saaleaue - Holzplatz</t>
  </si>
  <si>
    <t>Innenstadt 3 - 06110 Ergebnis</t>
  </si>
  <si>
    <t>06108</t>
  </si>
  <si>
    <t>ZU001035</t>
  </si>
  <si>
    <t>Innenstadt - Fleischerstr.</t>
  </si>
  <si>
    <t>HAL 10, 18 zusammen</t>
  </si>
  <si>
    <t>ZU001036</t>
  </si>
  <si>
    <t>Innenstadt - Jägerplatz</t>
  </si>
  <si>
    <t>ZU001038</t>
  </si>
  <si>
    <t>Innenstadt - Neuwerk</t>
  </si>
  <si>
    <t>ZU001042</t>
  </si>
  <si>
    <t>Innenstadt - Blumenstr.</t>
  </si>
  <si>
    <t>ZU001045</t>
  </si>
  <si>
    <t>Innenstadt - Hermann Str.</t>
  </si>
  <si>
    <t>ZU001014</t>
  </si>
  <si>
    <t>Innenstadt - Robert-Franz-Ring</t>
  </si>
  <si>
    <t>ZU001023</t>
  </si>
  <si>
    <t>Innenstadt - Hallorenring</t>
  </si>
  <si>
    <t>ZU001062</t>
  </si>
  <si>
    <t>Saaleaue - Hafenstr.</t>
  </si>
  <si>
    <t>ZU001063</t>
  </si>
  <si>
    <t>Saaleaue - Ankerstr</t>
  </si>
  <si>
    <t>ZU030045</t>
  </si>
  <si>
    <t>Saaleaue - Gut Gimritz</t>
  </si>
  <si>
    <t>Innenstadt 4 - 06108 Ergebnis</t>
  </si>
  <si>
    <t>ZU001028</t>
  </si>
  <si>
    <t>Innenstadt - Georgstr.</t>
  </si>
  <si>
    <t>HAL 11, 14 zusammen</t>
  </si>
  <si>
    <t>ZU001032</t>
  </si>
  <si>
    <t>Innenstadt - Geiststr.</t>
  </si>
  <si>
    <t>ZU001047</t>
  </si>
  <si>
    <t>Innenstadt-Martha-Brautzsch-St</t>
  </si>
  <si>
    <t>ZU001048</t>
  </si>
  <si>
    <t>Innenstadt - Franz-Andres-Str.</t>
  </si>
  <si>
    <t>ZU001087</t>
  </si>
  <si>
    <t>Innenstadt - Bernburger Str.</t>
  </si>
  <si>
    <t>ZU001089</t>
  </si>
  <si>
    <t>Innenstadt - August-Bebel-Str.</t>
  </si>
  <si>
    <t>ZU001009</t>
  </si>
  <si>
    <t>Altstadt - Große Steinstr.</t>
  </si>
  <si>
    <t>ZU001029</t>
  </si>
  <si>
    <t>Innenstadt - Weidenplan</t>
  </si>
  <si>
    <t>ZU001031</t>
  </si>
  <si>
    <t>Innenstadt - Marthastr.</t>
  </si>
  <si>
    <t>ZU001034</t>
  </si>
  <si>
    <t>Innenstadt - Harz</t>
  </si>
  <si>
    <t>ZU001051</t>
  </si>
  <si>
    <t>Innenstadt - Gütchenstr.</t>
  </si>
  <si>
    <t>Innenstadt 5 - 06108 Ergebnis</t>
  </si>
  <si>
    <t>ZU001002</t>
  </si>
  <si>
    <t>Innenstadt - Volkmannstr.</t>
  </si>
  <si>
    <t>ZU001004</t>
  </si>
  <si>
    <t>Am Wasserturm - Liebigstr.</t>
  </si>
  <si>
    <t>ZU001005</t>
  </si>
  <si>
    <t>Innenstadt - Friesenstr.</t>
  </si>
  <si>
    <t>ZU001006</t>
  </si>
  <si>
    <t>Innenstadt - Krausenstr.</t>
  </si>
  <si>
    <t>ZU001007</t>
  </si>
  <si>
    <t>Innenstadt - Magdeburger Str.</t>
  </si>
  <si>
    <t>ZU001008</t>
  </si>
  <si>
    <t>Innenstadt - Franzosenweg</t>
  </si>
  <si>
    <t>Innenstadt 6 - 06112 Ergebnis</t>
  </si>
  <si>
    <t>Innenstadt Ergebnis</t>
  </si>
  <si>
    <t>Altstadt</t>
  </si>
  <si>
    <t>ZU001017</t>
  </si>
  <si>
    <t>Innenstadt - Parkstr.</t>
  </si>
  <si>
    <t>HAL 12, 13 zusammen</t>
  </si>
  <si>
    <t>ZU001018</t>
  </si>
  <si>
    <t>Innenstadt - Augustastr.</t>
  </si>
  <si>
    <t>ZU001019</t>
  </si>
  <si>
    <t>Innenstadt - Anhalter Str.</t>
  </si>
  <si>
    <t>ZU001021</t>
  </si>
  <si>
    <t>Innenstadt - Leipziger Str.</t>
  </si>
  <si>
    <t>ZU001024</t>
  </si>
  <si>
    <t>Altstadt - Schmeerstr.</t>
  </si>
  <si>
    <t>ZU001025</t>
  </si>
  <si>
    <t>Altstadt - Große Märkerstr.</t>
  </si>
  <si>
    <t>ZU001026</t>
  </si>
  <si>
    <t>Altstadt - Waisenhausring</t>
  </si>
  <si>
    <t>ZU001027</t>
  </si>
  <si>
    <t>Altstadt - Moritzzwinger</t>
  </si>
  <si>
    <t>ZU001010</t>
  </si>
  <si>
    <t>Altstadt - Mittelstr.</t>
  </si>
  <si>
    <t>ZU001011</t>
  </si>
  <si>
    <t>Altstadt - Große Ulrichstr.</t>
  </si>
  <si>
    <t>ZU001012</t>
  </si>
  <si>
    <t>Altstadt - Barfüßerstr.</t>
  </si>
  <si>
    <t>ZU001013</t>
  </si>
  <si>
    <t>Altstadt - Kleine Ulrichstr.</t>
  </si>
  <si>
    <t>ZU001015</t>
  </si>
  <si>
    <t>Altstadt - Domplatz</t>
  </si>
  <si>
    <t>ZU001016</t>
  </si>
  <si>
    <t>Innenstadt - Moritzburgring</t>
  </si>
  <si>
    <t>ZU001022</t>
  </si>
  <si>
    <t>Altstadt Ergebnis</t>
  </si>
  <si>
    <t>Paulusviertel</t>
  </si>
  <si>
    <t>ZU001046</t>
  </si>
  <si>
    <t>Paulusviertel - Hollystr.</t>
  </si>
  <si>
    <t>HAL 20, 21 zusammen</t>
  </si>
  <si>
    <t>ZU001050</t>
  </si>
  <si>
    <t>Paulusviertel - Paracelsusstr.</t>
  </si>
  <si>
    <t>ZU001055</t>
  </si>
  <si>
    <t>Paulusviertel - Heinrich-Zille</t>
  </si>
  <si>
    <t>ZU001056</t>
  </si>
  <si>
    <t>Paulusviertel - Herderstr.</t>
  </si>
  <si>
    <t>ZU001058</t>
  </si>
  <si>
    <t>Paulusviertel - Goethestr.</t>
  </si>
  <si>
    <t>ZU001060</t>
  </si>
  <si>
    <t>Paulusviertel -Goethestr. West</t>
  </si>
  <si>
    <t>ZU001064</t>
  </si>
  <si>
    <t>Paulusviertel - Uhlandstr.</t>
  </si>
  <si>
    <t>ZU001067</t>
  </si>
  <si>
    <t>Paulusviertel -Viktor-Scheffel</t>
  </si>
  <si>
    <t>ZU001068</t>
  </si>
  <si>
    <t>Paulusviertel - Kleiststr.</t>
  </si>
  <si>
    <t>ZU001070</t>
  </si>
  <si>
    <t>Paulusviertel-Fritz-Reuter-Str</t>
  </si>
  <si>
    <t>ZU001071</t>
  </si>
  <si>
    <t>Paulusviertel - Schleiermacher</t>
  </si>
  <si>
    <t>ZU001072</t>
  </si>
  <si>
    <t>Paulusviertel - Brandenburger</t>
  </si>
  <si>
    <t>Paulusviertel 1 - 06114 Ergebnis</t>
  </si>
  <si>
    <t>ZU001003</t>
  </si>
  <si>
    <t>Am Wasserturm - Am Wasserturm</t>
  </si>
  <si>
    <t>Hal 22, 23 zusammen</t>
  </si>
  <si>
    <t>ZU001040</t>
  </si>
  <si>
    <t>ZU001049</t>
  </si>
  <si>
    <t>Paulusviertel - Humboldtstr.</t>
  </si>
  <si>
    <t>ZU001059</t>
  </si>
  <si>
    <t>Paulusviertel - Hardenbergstr.</t>
  </si>
  <si>
    <t>ZU001073</t>
  </si>
  <si>
    <t>Paulusviertel - Ernst-Moritz-A</t>
  </si>
  <si>
    <t>ZU001076</t>
  </si>
  <si>
    <t>Paulusviertel - Rembrandtstr.</t>
  </si>
  <si>
    <t>ZU001074</t>
  </si>
  <si>
    <t>Paulusviertel - Albert-Schweit</t>
  </si>
  <si>
    <t>ZU001077</t>
  </si>
  <si>
    <t>Paulusviertel - Hegelstr.</t>
  </si>
  <si>
    <t>ZU001078</t>
  </si>
  <si>
    <t>Paulusviertel - Feuerbachstr.</t>
  </si>
  <si>
    <t>ZU001080</t>
  </si>
  <si>
    <t>Giebichenstein - Leopoldstr.</t>
  </si>
  <si>
    <t>ZU001082</t>
  </si>
  <si>
    <t>Paulusviertel - Reilshof</t>
  </si>
  <si>
    <t>Paulusviertel 2 - 06114 Ergebnis</t>
  </si>
  <si>
    <t>Paulusviertel Ergebnis</t>
  </si>
  <si>
    <t>Damaschkestraße</t>
  </si>
  <si>
    <t>06130</t>
  </si>
  <si>
    <t>ZU004002</t>
  </si>
  <si>
    <t>Ammen-Beesen - Krienitzstr.</t>
  </si>
  <si>
    <t>HAL 27, 53 zusammen - Damaschkestr. 1</t>
  </si>
  <si>
    <t>ZU004115</t>
  </si>
  <si>
    <t>Damaschke - Ernteweg</t>
  </si>
  <si>
    <t>ZU004120</t>
  </si>
  <si>
    <t>Damaschke - Bunastr.</t>
  </si>
  <si>
    <t>ZU004123</t>
  </si>
  <si>
    <t>Damaschke - Dieselstr.</t>
  </si>
  <si>
    <t>ZU004125</t>
  </si>
  <si>
    <t>Damaschke - Emil-Fischer-Str.</t>
  </si>
  <si>
    <t>ZU004085</t>
  </si>
  <si>
    <t>Südstadt - Elsa-Brändström-Str</t>
  </si>
  <si>
    <t>ZU004090</t>
  </si>
  <si>
    <t>Damaschkestr. - Baumweg (06130</t>
  </si>
  <si>
    <t>ZU004096</t>
  </si>
  <si>
    <t>Damaschke - Am breiten Pfuhl</t>
  </si>
  <si>
    <t>ZU004100</t>
  </si>
  <si>
    <t>Damaschke - Albert-Ebert-Str.</t>
  </si>
  <si>
    <t>ZU004105</t>
  </si>
  <si>
    <t>Damaschke - Theodor-Neubauer</t>
  </si>
  <si>
    <t>ZU004110</t>
  </si>
  <si>
    <t>Damaschke - Carl-Schurz-Str.</t>
  </si>
  <si>
    <t>Damaschkestraße - 06130 Ergebnis</t>
  </si>
  <si>
    <t>Damaschkestraße Ergebnis</t>
  </si>
  <si>
    <t>Lutherplatz</t>
  </si>
  <si>
    <t>ZU002065</t>
  </si>
  <si>
    <t>Lutherplatz - Schmiedstr.</t>
  </si>
  <si>
    <t>HAL 39, 43 zusammen</t>
  </si>
  <si>
    <t>ZU002066</t>
  </si>
  <si>
    <t>Lutherplatz - Schlosserstr.</t>
  </si>
  <si>
    <t>ZU002073</t>
  </si>
  <si>
    <t>Lutherplatz - Dieskauer Str.</t>
  </si>
  <si>
    <t>ZU002075</t>
  </si>
  <si>
    <t>Innenstadt - Bruckdorfer Str.</t>
  </si>
  <si>
    <t>ZU002076</t>
  </si>
  <si>
    <t>Innenstadt - Kirchnerstr.</t>
  </si>
  <si>
    <t>ZU002062</t>
  </si>
  <si>
    <t>Dieselstr - Leuchtturmsiedlung</t>
  </si>
  <si>
    <t>ZU002064</t>
  </si>
  <si>
    <t>Damaschkestr. - Bergmannstrost</t>
  </si>
  <si>
    <t>ZU002068</t>
  </si>
  <si>
    <t>Damaschkestr - Merseburger Str</t>
  </si>
  <si>
    <t>ZU002069</t>
  </si>
  <si>
    <t>Lutherplatz - Roßbachstr. Nord</t>
  </si>
  <si>
    <t>ZU002070</t>
  </si>
  <si>
    <t>Lutherplatz - Roßbachstr. Süd</t>
  </si>
  <si>
    <t>ZU002071</t>
  </si>
  <si>
    <t>Lutherplatz -Breitenfelder Str</t>
  </si>
  <si>
    <t>ZU033080</t>
  </si>
  <si>
    <t>Büschdorf - Krienitzweg</t>
  </si>
  <si>
    <t>Lutherplatz 1 - 06112 Ergebnis</t>
  </si>
  <si>
    <t>ZU002004</t>
  </si>
  <si>
    <t>Lutherplatz - Zachowsr.</t>
  </si>
  <si>
    <t>HAL 40, 41 zusammen</t>
  </si>
  <si>
    <t>ZU002010</t>
  </si>
  <si>
    <t>Lutherplatz - Nauestr.</t>
  </si>
  <si>
    <t>ZU002012</t>
  </si>
  <si>
    <t>Lutherplatz - Lutherplatz</t>
  </si>
  <si>
    <t>ZU002014</t>
  </si>
  <si>
    <t>Lutherplatz - Heinrich-Schütz-</t>
  </si>
  <si>
    <t>ZU002016</t>
  </si>
  <si>
    <t>Innenstadt - Joseph-Haydn-Str.</t>
  </si>
  <si>
    <t>ZU002000</t>
  </si>
  <si>
    <t>Lutherplatz - Lutherstr.</t>
  </si>
  <si>
    <t>ZU002002</t>
  </si>
  <si>
    <t>Lutherplatz - Beethovenstr.</t>
  </si>
  <si>
    <t>ZU002033</t>
  </si>
  <si>
    <t>Lutherplatz - Schönitzstr.</t>
  </si>
  <si>
    <t>ZU002034</t>
  </si>
  <si>
    <t>Lutherplatz - Carl-Wentzel-Str</t>
  </si>
  <si>
    <t>ZU002035</t>
  </si>
  <si>
    <t>Lutherplatz - Gustav-Hertzberg</t>
  </si>
  <si>
    <t>Lutherplatz 2 - 06110 Ergebnis</t>
  </si>
  <si>
    <t>Lutherplatz Ergebnis</t>
  </si>
  <si>
    <t>Gesundbrunnen</t>
  </si>
  <si>
    <t>06128</t>
  </si>
  <si>
    <t>ZU003033</t>
  </si>
  <si>
    <t>Gesundbrunnen - Neukirchener W</t>
  </si>
  <si>
    <t>HAL 33, 55 zusammen - Gesundbrunnen</t>
  </si>
  <si>
    <t>ZU003035</t>
  </si>
  <si>
    <t>Gesundbrunnen - Benkendorfer S</t>
  </si>
  <si>
    <t>ZU003038</t>
  </si>
  <si>
    <t>Gesundbrunnen - Pestalozzistr.</t>
  </si>
  <si>
    <t>ZU003039</t>
  </si>
  <si>
    <t>Gesundbrunnen - Schlettauer We</t>
  </si>
  <si>
    <t>ZU003048</t>
  </si>
  <si>
    <t>Gesundbrunnen - Ammendorfer We</t>
  </si>
  <si>
    <t>ZU003052</t>
  </si>
  <si>
    <t>Gesundbrunnen - Max-Lademann-S</t>
  </si>
  <si>
    <t>ZU003018</t>
  </si>
  <si>
    <t>Gesundbrunnen - Schkopauer Weg</t>
  </si>
  <si>
    <t>ZU003040</t>
  </si>
  <si>
    <t>Gesundbrunnen - Hohenweidener</t>
  </si>
  <si>
    <t>ZU003041</t>
  </si>
  <si>
    <t>Gesundbrunnen - Str. der Repub</t>
  </si>
  <si>
    <t>ZU003050</t>
  </si>
  <si>
    <t>Südstadt - Paul-Suhr-Str.</t>
  </si>
  <si>
    <t>ZU003051</t>
  </si>
  <si>
    <t>Gesundbrunnen - Läuferweg</t>
  </si>
  <si>
    <t>ZU003059</t>
  </si>
  <si>
    <t>Gesundbrunnen - Manfred-Stern-</t>
  </si>
  <si>
    <t>Gesundbrunnen 1 - 06128 Ergebnis</t>
  </si>
  <si>
    <t>ZU002055</t>
  </si>
  <si>
    <t>Damaschkestr.- Elsa-Brändström</t>
  </si>
  <si>
    <t>HAL 34, 42 zusammen</t>
  </si>
  <si>
    <t>ZU002057</t>
  </si>
  <si>
    <t>Gesundbrunnen - Falken-/Finken</t>
  </si>
  <si>
    <t>ZU002059</t>
  </si>
  <si>
    <t>Gesundbrunnen - Ringerweg</t>
  </si>
  <si>
    <t>ZU002061</t>
  </si>
  <si>
    <t>Gesundbrunnen -Robert-Koch-Str</t>
  </si>
  <si>
    <t>ZU003004</t>
  </si>
  <si>
    <t>Gesundbrunnen - Vogelherd</t>
  </si>
  <si>
    <t>ZU002006</t>
  </si>
  <si>
    <t>Lutherplatz - Lauchstädter Str</t>
  </si>
  <si>
    <t>ZU002008</t>
  </si>
  <si>
    <t>Lutherplatz - Huttenstr.</t>
  </si>
  <si>
    <t>ZU002067</t>
  </si>
  <si>
    <t>Damaschkestr - Barbarastr.</t>
  </si>
  <si>
    <t>ZU002072</t>
  </si>
  <si>
    <t>Damaschkestr. - Damaschkestr.</t>
  </si>
  <si>
    <t>ZU002074</t>
  </si>
  <si>
    <t>Damaschkestr. - Drosselweg</t>
  </si>
  <si>
    <t>Gesundbrunnen 2 - 06110 Ergebnis</t>
  </si>
  <si>
    <t>Gesundbrunnen Ergebnis</t>
  </si>
  <si>
    <t>Südstadt</t>
  </si>
  <si>
    <t>ZU003001</t>
  </si>
  <si>
    <t>Südstadt - Kiewer Str.</t>
  </si>
  <si>
    <t>HAL 48, 49 zusammen - Südstadt 5</t>
  </si>
  <si>
    <t>ZU003013</t>
  </si>
  <si>
    <t>Südstadt - Grenobler Str.</t>
  </si>
  <si>
    <t>ZU003014</t>
  </si>
  <si>
    <t>Südstadt - Veszpremer Str.</t>
  </si>
  <si>
    <t>ZU003017</t>
  </si>
  <si>
    <t>Südstadt - Jamboler Str.</t>
  </si>
  <si>
    <t>ZU003029</t>
  </si>
  <si>
    <t>Südstadt - Ouluer Str.</t>
  </si>
  <si>
    <t>ZU003000</t>
  </si>
  <si>
    <t>Südstadt - Minsker Str.</t>
  </si>
  <si>
    <t>ZU003003</t>
  </si>
  <si>
    <t>Südstadt - Fliederweg</t>
  </si>
  <si>
    <t>ZU003005</t>
  </si>
  <si>
    <t>Südstadt - Vogelweide Süd</t>
  </si>
  <si>
    <t>ZU003007</t>
  </si>
  <si>
    <t>Südstadt - Vogelweide Nord</t>
  </si>
  <si>
    <t>ZU003011</t>
  </si>
  <si>
    <t>Südstadt - Warschauer Str.</t>
  </si>
  <si>
    <t>ZU004086</t>
  </si>
  <si>
    <t>Südstadt - Kurt-Freund-Str.</t>
  </si>
  <si>
    <t>Südstadt 1 - 06130 Ergebnis</t>
  </si>
  <si>
    <t>ZU003043</t>
  </si>
  <si>
    <t>Südstadt - Kattowitzer Str.</t>
  </si>
  <si>
    <t xml:space="preserve">HAL 52, HAL 54 zusammen </t>
  </si>
  <si>
    <t>ZU003044</t>
  </si>
  <si>
    <t>Südstadt - Linzer Str.</t>
  </si>
  <si>
    <t>ZU003045</t>
  </si>
  <si>
    <t>Südstadt - Ufaer Str.</t>
  </si>
  <si>
    <t>ZU003046</t>
  </si>
  <si>
    <t>Südstadt - Str. der Befreiung</t>
  </si>
  <si>
    <t>ZU003047</t>
  </si>
  <si>
    <t>Südstadt - Kattowitzer Str. No</t>
  </si>
  <si>
    <t>ZU003006</t>
  </si>
  <si>
    <t>Südstadt -St. Petersburger Str</t>
  </si>
  <si>
    <t>ZU003008</t>
  </si>
  <si>
    <t>Südstadt - Moskauer Str.</t>
  </si>
  <si>
    <t>ZU003009</t>
  </si>
  <si>
    <t>Südstadt - Burgliebenauer Weg</t>
  </si>
  <si>
    <t>ZU003010</t>
  </si>
  <si>
    <t>Gesundbrunnen - Dörstewitzer W</t>
  </si>
  <si>
    <t>ZU003037</t>
  </si>
  <si>
    <t>Gesundbrunnen - Angersdorfer W</t>
  </si>
  <si>
    <t>Südstadt 2 - 06128 Ergebnis</t>
  </si>
  <si>
    <t>ZU003012</t>
  </si>
  <si>
    <t>Südstadt - Amsterdamer Str.</t>
  </si>
  <si>
    <t>ZU003028</t>
  </si>
  <si>
    <t>Südstadt - Genfer Str.</t>
  </si>
  <si>
    <t>ZU003030</t>
  </si>
  <si>
    <t>Südstadt - Südstadtring Mitte</t>
  </si>
  <si>
    <t>ZU003031</t>
  </si>
  <si>
    <t>Südstadt - Brüsseler Str.</t>
  </si>
  <si>
    <t>ZU003032</t>
  </si>
  <si>
    <t>Südstadt - Salzburger Str.</t>
  </si>
  <si>
    <t>ZU003015</t>
  </si>
  <si>
    <t>Böllberg-Wörmlitz - Hamburger</t>
  </si>
  <si>
    <t>HAL 32, HAL 50,51 zusammen - Südstadt 1</t>
  </si>
  <si>
    <t>ZU003016</t>
  </si>
  <si>
    <t>Böllberg-Wörmlitz - Rostocker</t>
  </si>
  <si>
    <t>ZU003019</t>
  </si>
  <si>
    <t>Böllberg-Wörmlitz - Instrument</t>
  </si>
  <si>
    <t>ZU003020</t>
  </si>
  <si>
    <t>Böllberg-Wörmlitz - Göritzstr.</t>
  </si>
  <si>
    <t>ZU003022</t>
  </si>
  <si>
    <t>Böllberg-Wörmlitz - Städtevier</t>
  </si>
  <si>
    <t>ZU003036</t>
  </si>
  <si>
    <t>Böllberg-Wörmlitz - Böllberger</t>
  </si>
  <si>
    <t>ZU004072</t>
  </si>
  <si>
    <t>Silberhöhe - Erich-Kästner-Str</t>
  </si>
  <si>
    <t>ZU003021</t>
  </si>
  <si>
    <t>Südstadt - Hildesheimer Str. W</t>
  </si>
  <si>
    <t>ZU003023</t>
  </si>
  <si>
    <t>Südstadt - Hildesheimer Str.</t>
  </si>
  <si>
    <t>ZU003024</t>
  </si>
  <si>
    <t>Südstadt - Mannheimer Str.</t>
  </si>
  <si>
    <t>ZU003025</t>
  </si>
  <si>
    <t>Südstadt - Züricher Str.</t>
  </si>
  <si>
    <t>ZU003026</t>
  </si>
  <si>
    <t>Südstadt - Südstadtring West</t>
  </si>
  <si>
    <t>ZU003027</t>
  </si>
  <si>
    <t>Südstadt - Ingolstädter Str.</t>
  </si>
  <si>
    <t>Südstadt 3 - 06128 Ergebnis</t>
  </si>
  <si>
    <t>Südstadt Ergebnis</t>
  </si>
  <si>
    <t>Ammendorf</t>
  </si>
  <si>
    <t>06132</t>
  </si>
  <si>
    <t>ZU004005</t>
  </si>
  <si>
    <t>Ammen-Beesen - Hermann-Kussek</t>
  </si>
  <si>
    <t>HAL 28, 29 zusammen als Ammendorf</t>
  </si>
  <si>
    <t>ZU004006</t>
  </si>
  <si>
    <t>Planena (06132)</t>
  </si>
  <si>
    <t>ZU004012</t>
  </si>
  <si>
    <t>Ammen-Beesen - Schachtstr.</t>
  </si>
  <si>
    <t>ZU004015</t>
  </si>
  <si>
    <t>Radewell-Osendorf - Radewell N</t>
  </si>
  <si>
    <t>ZU004016</t>
  </si>
  <si>
    <t>Radewell-Osendorf - Radewell S</t>
  </si>
  <si>
    <t>ZU004017</t>
  </si>
  <si>
    <t>Ammen-Beesen - Hermann-Frede</t>
  </si>
  <si>
    <t>ZU004020</t>
  </si>
  <si>
    <t>Radewell-Osendorf - Osendorf</t>
  </si>
  <si>
    <t>ZU004021</t>
  </si>
  <si>
    <t>ZU004010</t>
  </si>
  <si>
    <t>Ammen-Beesen - Otto-Bruder-Str</t>
  </si>
  <si>
    <t>ZU004011</t>
  </si>
  <si>
    <t>Ammen-Beesen - Str. der Waggon</t>
  </si>
  <si>
    <t>ZU004013</t>
  </si>
  <si>
    <t>Ammen-Beesen - Elsterstr.</t>
  </si>
  <si>
    <t>ZU004014</t>
  </si>
  <si>
    <t>Ammen-Beesen - Friedrichstr.</t>
  </si>
  <si>
    <t>ZU004036</t>
  </si>
  <si>
    <t>HAL-Am Sommerbad</t>
  </si>
  <si>
    <t>ZU004038</t>
  </si>
  <si>
    <t>Silberhöhe - Alte Heerstr.</t>
  </si>
  <si>
    <t>Ammendorf, Radewell - 06132 Ergebnis</t>
  </si>
  <si>
    <t>Ammendorf Ergebnis</t>
  </si>
  <si>
    <t>Silberhöhe</t>
  </si>
  <si>
    <t>ZU004001</t>
  </si>
  <si>
    <t>Ammen-Beesen - Pappelallee</t>
  </si>
  <si>
    <t>HAL 30, 46zusammen - Silberhöhe 1</t>
  </si>
  <si>
    <t>ZU004003</t>
  </si>
  <si>
    <t>Ammen-Beesen - Kasseler Str.</t>
  </si>
  <si>
    <t>ZU004004</t>
  </si>
  <si>
    <t>Ammen-Beesen - etriebshof Rose</t>
  </si>
  <si>
    <t>ZU004039</t>
  </si>
  <si>
    <t>Ammen-Beesen - Am Rosengarten</t>
  </si>
  <si>
    <t>ZU004051</t>
  </si>
  <si>
    <t>Silberhöhe - Weißenfelser 1-35</t>
  </si>
  <si>
    <t>ZU004052</t>
  </si>
  <si>
    <t>Silberhöhe -Weißenfelser 37-53</t>
  </si>
  <si>
    <t>ZU004053</t>
  </si>
  <si>
    <t>Silberhöhe -Alte Heerstr. Nord</t>
  </si>
  <si>
    <t>ZU004054</t>
  </si>
  <si>
    <t>Silberhöhe - Alte Heerstr. Süd</t>
  </si>
  <si>
    <t>ZU004046</t>
  </si>
  <si>
    <t>Silberhöhe - Wittenberger Str.</t>
  </si>
  <si>
    <t>ZU004048</t>
  </si>
  <si>
    <t>Silberhöhe - Ascherslebener St</t>
  </si>
  <si>
    <t>ZU004049</t>
  </si>
  <si>
    <t>Silberhöhe - Stendaler Str.</t>
  </si>
  <si>
    <t>ZU004050</t>
  </si>
  <si>
    <t>Silberhöhe - Roßlauer Str.</t>
  </si>
  <si>
    <t>ZU004055</t>
  </si>
  <si>
    <t>Silberhöhe - Jessener Str.</t>
  </si>
  <si>
    <t>ZU004061</t>
  </si>
  <si>
    <t>Silberhöhe - Erhard-Hübner-Str</t>
  </si>
  <si>
    <t>ZU004063</t>
  </si>
  <si>
    <t>Silberhöhe -Hermann-Heidel-Str</t>
  </si>
  <si>
    <t>ZU004065</t>
  </si>
  <si>
    <t>Silberhöhe - Gustav-Staude-Str</t>
  </si>
  <si>
    <t>ZU004066</t>
  </si>
  <si>
    <t>Silberhöhe - Ludwig-Herzfeld-S</t>
  </si>
  <si>
    <t>ZU004067</t>
  </si>
  <si>
    <t>Silberhöhe - Genthiner Str.</t>
  </si>
  <si>
    <t>Silberhöhe 1 - 06132 Ergebnis</t>
  </si>
  <si>
    <t>ZU004030</t>
  </si>
  <si>
    <t>Silberhöhe - Guldenstr.</t>
  </si>
  <si>
    <t>HAL 31, 45 zusammen - Silberhöhe 2</t>
  </si>
  <si>
    <t>ZU004031</t>
  </si>
  <si>
    <t>Silberhöhe - Joachimstaler Str</t>
  </si>
  <si>
    <t>ZU004032</t>
  </si>
  <si>
    <t>Silberhöhe - Kreuzer Str.</t>
  </si>
  <si>
    <t>ZU004033</t>
  </si>
  <si>
    <t>Silberhöhe - Dukatenstr.</t>
  </si>
  <si>
    <t>ZU004034</t>
  </si>
  <si>
    <t>Silberhöhe - Riedweg</t>
  </si>
  <si>
    <t>ZU004037</t>
  </si>
  <si>
    <t>Silberhöhe - Am hohen Ufer</t>
  </si>
  <si>
    <t>ZU004041</t>
  </si>
  <si>
    <t>Ammen-Beesen - Franz-Mohr-Str.</t>
  </si>
  <si>
    <t>ZU004027</t>
  </si>
  <si>
    <t>Silberhöhe - Hanoier Str.</t>
  </si>
  <si>
    <t>ZU004028</t>
  </si>
  <si>
    <t>ZU004029</t>
  </si>
  <si>
    <t>Silberhöhe - Coimbraer Str.</t>
  </si>
  <si>
    <t>ZU004068</t>
  </si>
  <si>
    <t>Silberhöhe - August-Lamprecht</t>
  </si>
  <si>
    <t>ZU004069</t>
  </si>
  <si>
    <t>Silberhöhe - Albert-Dehne-Str.</t>
  </si>
  <si>
    <t>Silberhöhe 2 - 06132 Ergebnis</t>
  </si>
  <si>
    <t>Silberhöhe Ergebnis</t>
  </si>
  <si>
    <t>Kröllwitz</t>
  </si>
  <si>
    <t>06120</t>
  </si>
  <si>
    <t>ZU030030</t>
  </si>
  <si>
    <t>Kröllwitz - Kirschbergweg</t>
  </si>
  <si>
    <t>ZU030032</t>
  </si>
  <si>
    <t>Kröllwitz - Fuchsbergstr.</t>
  </si>
  <si>
    <t>ZU030034</t>
  </si>
  <si>
    <t>Kröllwitz - Dölauer Str.</t>
  </si>
  <si>
    <t>ZU030036</t>
  </si>
  <si>
    <t>Kröllwitz - Kreuzvorwerk</t>
  </si>
  <si>
    <t>ZU030038</t>
  </si>
  <si>
    <t>Kröllwitz - Senffstr.</t>
  </si>
  <si>
    <t>ZU030052</t>
  </si>
  <si>
    <t>Kröllwitz - Heideallee</t>
  </si>
  <si>
    <t>ZU030054</t>
  </si>
  <si>
    <t>Kröllwitz - Brandbergweg</t>
  </si>
  <si>
    <t>Kröllwitz - 06120 Ergebnis</t>
  </si>
  <si>
    <t>Kröllwitz Ergebnis</t>
  </si>
  <si>
    <t>Dölau, Heide Nord</t>
  </si>
  <si>
    <t>ZU030079</t>
  </si>
  <si>
    <t>Dölau - Heidepark</t>
  </si>
  <si>
    <t>HAL 56, 57, 58 zusammen</t>
  </si>
  <si>
    <t>ZU030081</t>
  </si>
  <si>
    <t>Dölau - Otto-Kanning-Str.</t>
  </si>
  <si>
    <t>ZU030082</t>
  </si>
  <si>
    <t>HAL-Alfred-Oelßner-Str.</t>
  </si>
  <si>
    <t>ZU030083</t>
  </si>
  <si>
    <t>Dölau - Querstr.</t>
  </si>
  <si>
    <t>ZU030084</t>
  </si>
  <si>
    <t>Dölau - Stadtforststr.</t>
  </si>
  <si>
    <t>ZU030085</t>
  </si>
  <si>
    <t>Dölau - Eigene Scholle</t>
  </si>
  <si>
    <t>ZU030086</t>
  </si>
  <si>
    <t>Dölau - Am Mönchsholz</t>
  </si>
  <si>
    <t>ZU030087</t>
  </si>
  <si>
    <t>Dölau - Am Krankenhaus</t>
  </si>
  <si>
    <t>ZU030057</t>
  </si>
  <si>
    <t>Heide-Nord - Tiroler Weg</t>
  </si>
  <si>
    <t>ZU030066</t>
  </si>
  <si>
    <t>Heide Nord -Grashalmstr.</t>
  </si>
  <si>
    <t>ZU030068</t>
  </si>
  <si>
    <t>Heide Nord - Kolkturmring</t>
  </si>
  <si>
    <t>ZU030069</t>
  </si>
  <si>
    <t>Heide Nord - Lunzbergring</t>
  </si>
  <si>
    <t>ZU030070</t>
  </si>
  <si>
    <t>Heide Nord - Zapfenweg</t>
  </si>
  <si>
    <t>ZU030074</t>
  </si>
  <si>
    <t>Heide Nord - Blumenau</t>
  </si>
  <si>
    <t>ZU030059</t>
  </si>
  <si>
    <t>Heide Nord - Ulmenweg</t>
  </si>
  <si>
    <t>ZU030060</t>
  </si>
  <si>
    <t>Heide Nord - Fischerring</t>
  </si>
  <si>
    <t>ZU030061</t>
  </si>
  <si>
    <t>Heide Nord - Bootsweg</t>
  </si>
  <si>
    <t>ZU030062</t>
  </si>
  <si>
    <t>Heide Nord - Aalweg</t>
  </si>
  <si>
    <t>ZU030063</t>
  </si>
  <si>
    <t>Heide Nord - Lachsweg</t>
  </si>
  <si>
    <t>ZU030064</t>
  </si>
  <si>
    <t>Heide Nord - Saalering</t>
  </si>
  <si>
    <t>ZU030065</t>
  </si>
  <si>
    <t>Lettin - Wilhelm-Koenen-Ring</t>
  </si>
  <si>
    <t>ZU030071</t>
  </si>
  <si>
    <t>Lettin - Hallberg</t>
  </si>
  <si>
    <t>ZU030072</t>
  </si>
  <si>
    <t>Lettin - Kirchstr.</t>
  </si>
  <si>
    <t>Dölau, Heide Nord - 06120 Ergebnis</t>
  </si>
  <si>
    <t>Dölau, Heide Nord Ergebnis</t>
  </si>
  <si>
    <t>Heide Süd</t>
  </si>
  <si>
    <t>ZU030040</t>
  </si>
  <si>
    <t>Heide-Süd - Onyxweg</t>
  </si>
  <si>
    <t>ZU030041</t>
  </si>
  <si>
    <t>Heide-Süd - Fingerhutweg</t>
  </si>
  <si>
    <t>ZU030042</t>
  </si>
  <si>
    <t>Heide-Süd - Bertha-von-Suttner</t>
  </si>
  <si>
    <t>ZU030044</t>
  </si>
  <si>
    <t>Heide-Süd - Heidehof</t>
  </si>
  <si>
    <t>ZU030046</t>
  </si>
  <si>
    <t>Heide-Süd - Gneisenaustr.</t>
  </si>
  <si>
    <t>ZU030048</t>
  </si>
  <si>
    <t>Heide-Süd - Wilhelm-Schrader-S</t>
  </si>
  <si>
    <t>ZU030050</t>
  </si>
  <si>
    <t>Heide-Süd - Campus (Gewerbe)</t>
  </si>
  <si>
    <t>ZU030056</t>
  </si>
  <si>
    <t>Heide-Süd - Am Heiderand</t>
  </si>
  <si>
    <t>Heide Süd - 06120 Ergebnis</t>
  </si>
  <si>
    <t>Heide Süd Ergebnis</t>
  </si>
  <si>
    <t>Nietleben</t>
  </si>
  <si>
    <t>06126</t>
  </si>
  <si>
    <t>ZU007045</t>
  </si>
  <si>
    <t>Nietleben - Gartenstadt</t>
  </si>
  <si>
    <t>ZU007049</t>
  </si>
  <si>
    <t>Nietleben  Granau</t>
  </si>
  <si>
    <t>ZU007050</t>
  </si>
  <si>
    <t>Nietleben - Granau</t>
  </si>
  <si>
    <t>ZU007051</t>
  </si>
  <si>
    <t>Nietleben - Windmühlenstr.</t>
  </si>
  <si>
    <t>ZU007052</t>
  </si>
  <si>
    <t>Nietleben - Waidmannsweg</t>
  </si>
  <si>
    <t>ZU007074</t>
  </si>
  <si>
    <t>Westl. Neustadt - Cloppenburge</t>
  </si>
  <si>
    <t>Nietleben - 06126 Ergebnis</t>
  </si>
  <si>
    <t>Nördliche Neustadt</t>
  </si>
  <si>
    <t>06122</t>
  </si>
  <si>
    <t>ZU007033</t>
  </si>
  <si>
    <t>Nördl. Neustadt - Otto-Hahn-St</t>
  </si>
  <si>
    <t>HAL 60, 62 zusammen</t>
  </si>
  <si>
    <t>ZU007035</t>
  </si>
  <si>
    <t>Nördl. Neustadt - Lise-Meitner</t>
  </si>
  <si>
    <t>ZU007036</t>
  </si>
  <si>
    <t>Nördl. Neustadt - Alfred-Brehm</t>
  </si>
  <si>
    <t>ZU007037</t>
  </si>
  <si>
    <t>Nördl. Neustadt - Carl-Schorle</t>
  </si>
  <si>
    <t>ZU007038</t>
  </si>
  <si>
    <t>ZU007039</t>
  </si>
  <si>
    <t>ZU007043</t>
  </si>
  <si>
    <t>Nördl. Neustadt - Am Bruchsee</t>
  </si>
  <si>
    <t>ZU007048</t>
  </si>
  <si>
    <t>Nietleben - Iltisweg</t>
  </si>
  <si>
    <t>ZU007018</t>
  </si>
  <si>
    <t>Nördl. Neustadt - Hibiskusweg</t>
  </si>
  <si>
    <t>ZU007022</t>
  </si>
  <si>
    <t>Nördl. Neustadt - Myrtenweg</t>
  </si>
  <si>
    <t>ZU007030</t>
  </si>
  <si>
    <t>Nördl. Neustadt - Ernst-Haecke</t>
  </si>
  <si>
    <t>ZU007031</t>
  </si>
  <si>
    <t>Nördl. Neustadt - Robert-Bunse</t>
  </si>
  <si>
    <t>ZU007032</t>
  </si>
  <si>
    <t>Nördl. Neustadt - Ernst-Abbe-S</t>
  </si>
  <si>
    <t>ZU007041</t>
  </si>
  <si>
    <t>Nördl. Neustadt - Carl-Zeiss-S</t>
  </si>
  <si>
    <t>Nördliche Neustadt 1 - 06122 Ergebnis</t>
  </si>
  <si>
    <t>ZU007010</t>
  </si>
  <si>
    <t>Nördl. Neustadt - Begonienstr.</t>
  </si>
  <si>
    <t>HAL 63, 64, 65 zusammen</t>
  </si>
  <si>
    <t>ZU007014</t>
  </si>
  <si>
    <t>Nördl. Neustadt - Primelweg</t>
  </si>
  <si>
    <t>ZU007015</t>
  </si>
  <si>
    <t>Nördl. Neustadt - Sanddornweg</t>
  </si>
  <si>
    <t>ZU007020</t>
  </si>
  <si>
    <t>Nördl. Neustadt - Azaleenstr.</t>
  </si>
  <si>
    <t>ZU007021</t>
  </si>
  <si>
    <t>Nördl. Neustadt - Am Tulpenbru</t>
  </si>
  <si>
    <t>ZU007023</t>
  </si>
  <si>
    <t>Nördl. Neustadt - Gerberastr.</t>
  </si>
  <si>
    <t>ZU007024</t>
  </si>
  <si>
    <t>Nördl. Neustadt - Akeleistr.</t>
  </si>
  <si>
    <t>ZU007001</t>
  </si>
  <si>
    <t>Nördl. Neustadt - Kakteenweg</t>
  </si>
  <si>
    <t>ZU007002</t>
  </si>
  <si>
    <t>Nördl. Neustadt - Hyazinthenst</t>
  </si>
  <si>
    <t>ZU007008</t>
  </si>
  <si>
    <t>Nördl. Neustadt - Unstrutstr.</t>
  </si>
  <si>
    <t>ZU007009</t>
  </si>
  <si>
    <t>Nördl. Neustadt - Bodestr.</t>
  </si>
  <si>
    <t>ZU007016</t>
  </si>
  <si>
    <t>Nördl. Neustadt - Aralienstr.</t>
  </si>
  <si>
    <t>ZU007019</t>
  </si>
  <si>
    <t>Nördl. Neustadt - Zur Saaleaue</t>
  </si>
  <si>
    <t>ZU007003</t>
  </si>
  <si>
    <t>Nördl. Neustadt - Pavillion</t>
  </si>
  <si>
    <t>ZU007004</t>
  </si>
  <si>
    <t>Nördl. Neustadt - Muldestr.</t>
  </si>
  <si>
    <t>ZU007005</t>
  </si>
  <si>
    <t>Nördl. Neustadt - Wipperweg</t>
  </si>
  <si>
    <t>ZU007006</t>
  </si>
  <si>
    <t>Nördl. Neustadt - Ilmweg</t>
  </si>
  <si>
    <t>ZU007007</t>
  </si>
  <si>
    <t>Nördl. Neustadt - Weidaweg</t>
  </si>
  <si>
    <t>Nördliche Neustadt 2 - 06122 Ergebnis</t>
  </si>
  <si>
    <t>Nördliche Neustadt Ergebnis</t>
  </si>
  <si>
    <t>Südliche Neustadt</t>
  </si>
  <si>
    <t>06124</t>
  </si>
  <si>
    <t>ZU005117</t>
  </si>
  <si>
    <t>Südl. Neustadt - Brahmsbogen</t>
  </si>
  <si>
    <t>HAL 66, 69 zusammen</t>
  </si>
  <si>
    <t>ZU005119</t>
  </si>
  <si>
    <t>Südl. Neustadt - Samuel-Scheid</t>
  </si>
  <si>
    <t>ZU005120</t>
  </si>
  <si>
    <t>Südl. Neustadt - Telemannstr.</t>
  </si>
  <si>
    <t>ZU005121</t>
  </si>
  <si>
    <t>Südl. Neustadt - Lortzingbogen</t>
  </si>
  <si>
    <t>ZU005123</t>
  </si>
  <si>
    <t>Südl. Neustadt - Edvard-Grieg-</t>
  </si>
  <si>
    <t>ZU005125</t>
  </si>
  <si>
    <t>Südl. Neustadt - Offenbachstr.</t>
  </si>
  <si>
    <t>ZU005142</t>
  </si>
  <si>
    <t>Südl. Neustadt - Richard-Pauli</t>
  </si>
  <si>
    <t>ZU005134</t>
  </si>
  <si>
    <t>ZU005143</t>
  </si>
  <si>
    <t>Südl. Neustadt - Paul-Thiersch</t>
  </si>
  <si>
    <t>ZU005144</t>
  </si>
  <si>
    <t>Südl. Neustadt - Karl-Völker-S</t>
  </si>
  <si>
    <t>ZU005145</t>
  </si>
  <si>
    <t>Südl. Neustadt - Otto-Dix-Str.</t>
  </si>
  <si>
    <t>ZU005146</t>
  </si>
  <si>
    <t>Südl. Neustadt - An der Feuerw</t>
  </si>
  <si>
    <t>Südliche Neustadt 1 - 06124 Ergebnis</t>
  </si>
  <si>
    <t>ZU005130</t>
  </si>
  <si>
    <t>Südl. Neustadt - Matthias-Grün</t>
  </si>
  <si>
    <t>HAL 67, 68 zusammen</t>
  </si>
  <si>
    <t>ZU005131</t>
  </si>
  <si>
    <t>Südl. Neustadt - Daniel-Pöppel</t>
  </si>
  <si>
    <t>ZU005133</t>
  </si>
  <si>
    <t>Südl. Neustadt - Veit-Stoß-Str</t>
  </si>
  <si>
    <t>ZU005135</t>
  </si>
  <si>
    <t>Südl. Neustadt - An der Magist</t>
  </si>
  <si>
    <t>ZU005136</t>
  </si>
  <si>
    <t>Südl. Neustadt - Ernst-Barlach</t>
  </si>
  <si>
    <t>ZU005137</t>
  </si>
  <si>
    <t>Südl. Neustadt - Gerhard-Geyer</t>
  </si>
  <si>
    <t>ZU005138</t>
  </si>
  <si>
    <t>Südl. Neustadt - Richard-Horn-</t>
  </si>
  <si>
    <t>ZU005139</t>
  </si>
  <si>
    <t>Südl. Neustadt - Gerhardt-Lich</t>
  </si>
  <si>
    <t>ZU005140</t>
  </si>
  <si>
    <t>Südl. Neustadt - Johann-Gottfr</t>
  </si>
  <si>
    <t>ZU005141</t>
  </si>
  <si>
    <t>Südl. Neustadt - Adolph-Menzel</t>
  </si>
  <si>
    <t>ZU005147</t>
  </si>
  <si>
    <t>Südl. Neustadt - Rennbahnring</t>
  </si>
  <si>
    <t>ZU005150</t>
  </si>
  <si>
    <t>Südl. Neustadt - Mustangweg</t>
  </si>
  <si>
    <t>ZU005152</t>
  </si>
  <si>
    <t>Südl. Neustadt - Traberstr.</t>
  </si>
  <si>
    <t>ZU005153</t>
  </si>
  <si>
    <t>Südl. Neustadt - Trakehnerstr.</t>
  </si>
  <si>
    <t>ZU005155</t>
  </si>
  <si>
    <t>Südl. Neustadt - Rappenweg</t>
  </si>
  <si>
    <t>Südliche Neustadt 2 - 06124 Ergebnis</t>
  </si>
  <si>
    <t>Südliche Neustadt Ergebnis</t>
  </si>
  <si>
    <t>Westliche Neustadt</t>
  </si>
  <si>
    <t>ZU007054</t>
  </si>
  <si>
    <t>Westl. Neustadt - Teutschentha</t>
  </si>
  <si>
    <t>HAL 72, 73 zusammen</t>
  </si>
  <si>
    <t>ZU007056</t>
  </si>
  <si>
    <t>Westl. Neustadt - Tolstoistr.</t>
  </si>
  <si>
    <t>ZU007058</t>
  </si>
  <si>
    <t>Westl. Neustadt - Daniel-Defoe</t>
  </si>
  <si>
    <t>ZU007060</t>
  </si>
  <si>
    <t>Westl. Neustadt - Weststr.</t>
  </si>
  <si>
    <t>ZU007065</t>
  </si>
  <si>
    <t>Westl. Neustadt - Pfännereck</t>
  </si>
  <si>
    <t>ZU007067</t>
  </si>
  <si>
    <t>Westl. Neustadt - Wolfsburger</t>
  </si>
  <si>
    <t>ZU007068</t>
  </si>
  <si>
    <t>Westl. Neustadt - Mindener Str</t>
  </si>
  <si>
    <t>ZU007070</t>
  </si>
  <si>
    <t>Westl. Neustadt - Göttinger Bo</t>
  </si>
  <si>
    <t>ZU005080</t>
  </si>
  <si>
    <t>Westl. Neustadt - Hölderlinstr</t>
  </si>
  <si>
    <t>ZU005081</t>
  </si>
  <si>
    <t>Westl. Neustadt - Arnold-Zweig</t>
  </si>
  <si>
    <t>ZU005082</t>
  </si>
  <si>
    <t>Westl. Neustadt - Am kleinen T</t>
  </si>
  <si>
    <t>ZU005083</t>
  </si>
  <si>
    <t>Westl. Neustadt - Hans-Sachs-S</t>
  </si>
  <si>
    <t>ZU005088</t>
  </si>
  <si>
    <t>Westl. Neustadt - Karl-May-Weg</t>
  </si>
  <si>
    <t>ZU005090</t>
  </si>
  <si>
    <t>Westl. Neustadt - Wilhelm-Hauf</t>
  </si>
  <si>
    <t>Westliche Neustadt 1 - 06126 Ergebnis</t>
  </si>
  <si>
    <t>ZU005096</t>
  </si>
  <si>
    <t>ZU005098</t>
  </si>
  <si>
    <t>Westl. Neustadt - Harzgeroder</t>
  </si>
  <si>
    <t>ZU005099</t>
  </si>
  <si>
    <t>Westl. Neustadt - Am Taubenbru</t>
  </si>
  <si>
    <t>ZU005100</t>
  </si>
  <si>
    <t>Westl. Neustadt - Akener Bogen</t>
  </si>
  <si>
    <t>ZU005101</t>
  </si>
  <si>
    <t>Westl. Neustadt -Gernroder Str</t>
  </si>
  <si>
    <t>ZU005102</t>
  </si>
  <si>
    <t>Westl. Neustadt - Haldensleben</t>
  </si>
  <si>
    <t>ZU005103</t>
  </si>
  <si>
    <t>Westl. Neustadt - Thaler Weg</t>
  </si>
  <si>
    <t>ZU005105</t>
  </si>
  <si>
    <t>Westl. Neustadt - Wippraer Weg</t>
  </si>
  <si>
    <t>ZU005106</t>
  </si>
  <si>
    <t>Westl. Neustadt - Gernroder St</t>
  </si>
  <si>
    <t>ZU005108</t>
  </si>
  <si>
    <t>Westl. Neustadt - Schönebecker</t>
  </si>
  <si>
    <t>Westliche Neustadt 2 - 06126 Ergebnis</t>
  </si>
  <si>
    <t>Westliche Neustadt Ergebnis</t>
  </si>
  <si>
    <t>Nietleben Ergebnis</t>
  </si>
  <si>
    <t>Aschersleben Land, Giersleben Ergebnis</t>
  </si>
  <si>
    <t>Aschersleben Land, Giersleben</t>
  </si>
  <si>
    <t>Aschersleben Stadt</t>
  </si>
  <si>
    <t>Aschersleben Stadt Ergebnis</t>
  </si>
  <si>
    <t>Alsleben Ergebnis</t>
  </si>
  <si>
    <t>Bernburg Land</t>
  </si>
  <si>
    <t>Bernburg Land Ergebnis</t>
  </si>
  <si>
    <t>Bernburg Nord</t>
  </si>
  <si>
    <t>Bernburg Nord Ergebnis</t>
  </si>
  <si>
    <t>Bernburg Ost</t>
  </si>
  <si>
    <t>Bernburg Ost Ergebnis</t>
  </si>
  <si>
    <t>Bernburg Süd</t>
  </si>
  <si>
    <t>Kabelsketal</t>
  </si>
  <si>
    <t>06184</t>
  </si>
  <si>
    <t>ZU036120</t>
  </si>
  <si>
    <t>Gottenz</t>
  </si>
  <si>
    <t>ZU036125</t>
  </si>
  <si>
    <t>Osmünde</t>
  </si>
  <si>
    <t>ZU036130</t>
  </si>
  <si>
    <t>Benndorf/Bennewitz</t>
  </si>
  <si>
    <t>ZU036135</t>
  </si>
  <si>
    <t>Gröbers</t>
  </si>
  <si>
    <t>ZU036140</t>
  </si>
  <si>
    <t>Schwoitsch</t>
  </si>
  <si>
    <t>ZU036145</t>
  </si>
  <si>
    <t>Großkugel - Ort</t>
  </si>
  <si>
    <t>ZU036146</t>
  </si>
  <si>
    <t>Großkugel - Pappelhof</t>
  </si>
  <si>
    <t>ZU036147</t>
  </si>
  <si>
    <t>Großkugel - Am Rebstock</t>
  </si>
  <si>
    <t>ZU036148</t>
  </si>
  <si>
    <t>Großkugel - Neubau</t>
  </si>
  <si>
    <t>ZU036150</t>
  </si>
  <si>
    <t>Beuditz</t>
  </si>
  <si>
    <t>ZU036175</t>
  </si>
  <si>
    <t>Dieskau</t>
  </si>
  <si>
    <t>ZU036176</t>
  </si>
  <si>
    <t>Dieskau - Gewerbegebiet</t>
  </si>
  <si>
    <t>ZU036179</t>
  </si>
  <si>
    <t>Zwintschöna - Fasanenweg</t>
  </si>
  <si>
    <t>ZU036180</t>
  </si>
  <si>
    <t>Zwintschöna - Kastanienbogen</t>
  </si>
  <si>
    <t>ZU036181</t>
  </si>
  <si>
    <t>Zwintschöna - Dieskauer Str.</t>
  </si>
  <si>
    <t>ZU036184</t>
  </si>
  <si>
    <t>Dölbau</t>
  </si>
  <si>
    <t>ZU036185</t>
  </si>
  <si>
    <t>Naundorf bei Dölbau</t>
  </si>
  <si>
    <t>ZU036186</t>
  </si>
  <si>
    <t>Kleinkugel</t>
  </si>
  <si>
    <t>ZU036188</t>
  </si>
  <si>
    <t>Dölbau - Gewerbegebiet</t>
  </si>
  <si>
    <t>Kabelsketal - 06184 Ergebnis</t>
  </si>
  <si>
    <t>Kabelsketal Ergebnis</t>
  </si>
  <si>
    <t>Landsberg</t>
  </si>
  <si>
    <t>Landsberg 1 - 06188</t>
  </si>
  <si>
    <t>06188</t>
  </si>
  <si>
    <t>ZU036095</t>
  </si>
  <si>
    <t>Zwebendorf - Droysig</t>
  </si>
  <si>
    <t>ZU036100</t>
  </si>
  <si>
    <t>Klepzig</t>
  </si>
  <si>
    <t>ZU036101</t>
  </si>
  <si>
    <t>Kockwitz</t>
  </si>
  <si>
    <t>ZU036115</t>
  </si>
  <si>
    <t>Queis - Neubaugebiet</t>
  </si>
  <si>
    <t>ZU036118</t>
  </si>
  <si>
    <t>Queis - Wiedersdorf</t>
  </si>
  <si>
    <t>ZU036187</t>
  </si>
  <si>
    <t>Queis - Gewerbegebiet</t>
  </si>
  <si>
    <t>ZU036005</t>
  </si>
  <si>
    <t>Peißen/Stichelsdorf/Rabatz</t>
  </si>
  <si>
    <t>ZU036010</t>
  </si>
  <si>
    <t>Zöberitz</t>
  </si>
  <si>
    <t>ZU036015</t>
  </si>
  <si>
    <t>Braschwitz</t>
  </si>
  <si>
    <t>ZU036020</t>
  </si>
  <si>
    <t>Plößnitz</t>
  </si>
  <si>
    <t>ZU036025</t>
  </si>
  <si>
    <t>Maschwitz</t>
  </si>
  <si>
    <t>ZU036030</t>
  </si>
  <si>
    <t>Oppin</t>
  </si>
  <si>
    <t>ZU036032</t>
  </si>
  <si>
    <t>Oppin - Legoland</t>
  </si>
  <si>
    <t>ZU036040</t>
  </si>
  <si>
    <t>Niemberg - Süd</t>
  </si>
  <si>
    <t>ZU036042</t>
  </si>
  <si>
    <t>Niemberg - Eismannsdorf</t>
  </si>
  <si>
    <t>ZU036045</t>
  </si>
  <si>
    <t>Niemberg - Nord</t>
  </si>
  <si>
    <t>ZU036080</t>
  </si>
  <si>
    <t>Hohenthurm - Nord/Rosenfeld</t>
  </si>
  <si>
    <t>ZU036085</t>
  </si>
  <si>
    <t>Hohenthurm - Mölbitzer Weg</t>
  </si>
  <si>
    <t>ZU036087</t>
  </si>
  <si>
    <t>Hohenthurm - Siedlungsweg</t>
  </si>
  <si>
    <t>ZU036090</t>
  </si>
  <si>
    <t>Hohenthurm - Droysiger Weg</t>
  </si>
  <si>
    <t>Landsberg 1 - 06188 Ergebnis</t>
  </si>
  <si>
    <t>Landsberg 2 - 06188</t>
  </si>
  <si>
    <t>ZU036060</t>
  </si>
  <si>
    <t>Landsberg - Köthener Str.</t>
  </si>
  <si>
    <t>ZU036061</t>
  </si>
  <si>
    <t>Landsberg - Karl-Liebknecht-St</t>
  </si>
  <si>
    <t>ZU036065</t>
  </si>
  <si>
    <t>Landsberg - Gütz/Hallesche Lan</t>
  </si>
  <si>
    <t>ZU036069</t>
  </si>
  <si>
    <t>Landsberg - Richard-Wagner-Str</t>
  </si>
  <si>
    <t>ZU036070</t>
  </si>
  <si>
    <t>Landsberg - Gütz/Hasenwinkel</t>
  </si>
  <si>
    <t>ZU036071</t>
  </si>
  <si>
    <t>Gollma</t>
  </si>
  <si>
    <t>ZU036074</t>
  </si>
  <si>
    <t>Gütz - Brehnaer Str.</t>
  </si>
  <si>
    <t>ZU036075</t>
  </si>
  <si>
    <t>Gütz - Florian-Geyer-Str.</t>
  </si>
  <si>
    <t>ZU036076</t>
  </si>
  <si>
    <t>Reinsdorf</t>
  </si>
  <si>
    <t>ZU036105</t>
  </si>
  <si>
    <t>Reußen</t>
  </si>
  <si>
    <t>ZU036110</t>
  </si>
  <si>
    <t>Sietzsch</t>
  </si>
  <si>
    <t>ZU036111</t>
  </si>
  <si>
    <t>Lohnsdorf</t>
  </si>
  <si>
    <t>ZU036112</t>
  </si>
  <si>
    <t>Bageritz</t>
  </si>
  <si>
    <t>ZU036050</t>
  </si>
  <si>
    <t>Dammendorf/Schwerz</t>
  </si>
  <si>
    <t>ZU036055</t>
  </si>
  <si>
    <t>Wölls-Petersdorf/Spickendorf</t>
  </si>
  <si>
    <t>Landsberg 2 - 06188 Ergebnis</t>
  </si>
  <si>
    <t>Landsberg Ergebnis</t>
  </si>
  <si>
    <t>Petersberg</t>
  </si>
  <si>
    <t>Petersberg - 06193</t>
  </si>
  <si>
    <t>06193</t>
  </si>
  <si>
    <t>ZU034115</t>
  </si>
  <si>
    <t>Krosigk</t>
  </si>
  <si>
    <t>ZU034120</t>
  </si>
  <si>
    <t>Kaltenmark</t>
  </si>
  <si>
    <t>ZU034135</t>
  </si>
  <si>
    <t>Mösthinsdorf</t>
  </si>
  <si>
    <t>ZU034140</t>
  </si>
  <si>
    <t>Ostrau</t>
  </si>
  <si>
    <t>ZU034141</t>
  </si>
  <si>
    <t>Werderthau</t>
  </si>
  <si>
    <t>ZU034145</t>
  </si>
  <si>
    <t>Drehlitz</t>
  </si>
  <si>
    <t>ZU034150</t>
  </si>
  <si>
    <t>ZU034151</t>
  </si>
  <si>
    <t>Frößnitz</t>
  </si>
  <si>
    <t>ZU034155</t>
  </si>
  <si>
    <t>Kütten</t>
  </si>
  <si>
    <t>ZU034156</t>
  </si>
  <si>
    <t>Drobitz</t>
  </si>
  <si>
    <t>ZU034160</t>
  </si>
  <si>
    <t>Nehlitz</t>
  </si>
  <si>
    <t>ZU034165</t>
  </si>
  <si>
    <t>Sylbitz,Trebitz,Wallwitz</t>
  </si>
  <si>
    <t>ZU034170</t>
  </si>
  <si>
    <t>Merkewitz/Westewitz/Dachritz</t>
  </si>
  <si>
    <t>ZU034171</t>
  </si>
  <si>
    <t>Wallwitz</t>
  </si>
  <si>
    <t>ZU036035</t>
  </si>
  <si>
    <t>Brachstedt</t>
  </si>
  <si>
    <t>ZU036036</t>
  </si>
  <si>
    <t>Brachstedt - Hohen</t>
  </si>
  <si>
    <t>ZU036037</t>
  </si>
  <si>
    <t>Brachstedt - Wurp</t>
  </si>
  <si>
    <t>ZU032101</t>
  </si>
  <si>
    <t>Franzigmark - Alaune</t>
  </si>
  <si>
    <t>ZU034004</t>
  </si>
  <si>
    <t>Sennewitz - Grube Ferdinande</t>
  </si>
  <si>
    <t>ZU034005</t>
  </si>
  <si>
    <t>Morl</t>
  </si>
  <si>
    <t>ZU034006</t>
  </si>
  <si>
    <t>Beidersee</t>
  </si>
  <si>
    <t>ZU034007</t>
  </si>
  <si>
    <t>Möderau</t>
  </si>
  <si>
    <t>ZU034175</t>
  </si>
  <si>
    <t>Teicha - Nord</t>
  </si>
  <si>
    <t>ZU034180</t>
  </si>
  <si>
    <t>Teicha - Süd</t>
  </si>
  <si>
    <t>ZU034185</t>
  </si>
  <si>
    <t>Gutenberg</t>
  </si>
  <si>
    <t>ZU034187</t>
  </si>
  <si>
    <t>Gutenberg - Neue Siedlung</t>
  </si>
  <si>
    <t>ZU034190</t>
  </si>
  <si>
    <t>Sennewitz - Am Tonloch</t>
  </si>
  <si>
    <t>ZU034192</t>
  </si>
  <si>
    <t>Sennewitz - Neubausiedlung</t>
  </si>
  <si>
    <t>ZU034195</t>
  </si>
  <si>
    <t>Sennewitz/Teicha - Am Kloßberg</t>
  </si>
  <si>
    <t>Petersberg - 06193 Ergebnis</t>
  </si>
  <si>
    <t>Petersberg Ergebnis</t>
  </si>
  <si>
    <t>Salzatal</t>
  </si>
  <si>
    <t>Salzatal - 06198</t>
  </si>
  <si>
    <t>06198</t>
  </si>
  <si>
    <t>ZU031217</t>
  </si>
  <si>
    <t>Neuragoczy - Im Park</t>
  </si>
  <si>
    <t>ZU031245</t>
  </si>
  <si>
    <t>Höhnstedt - Unterhalb</t>
  </si>
  <si>
    <t>ZU031251</t>
  </si>
  <si>
    <t>Höhnstedt - Oberhalb</t>
  </si>
  <si>
    <t>ZU031255</t>
  </si>
  <si>
    <t>Schochwitz</t>
  </si>
  <si>
    <t>ZU031256</t>
  </si>
  <si>
    <t>Bolzenhöhe - Krimpe</t>
  </si>
  <si>
    <t>ZU031257</t>
  </si>
  <si>
    <t>Räther</t>
  </si>
  <si>
    <t>ZU031258</t>
  </si>
  <si>
    <t>Wils</t>
  </si>
  <si>
    <t>ZU031260</t>
  </si>
  <si>
    <t>Gorsleben</t>
  </si>
  <si>
    <t>ZU031265</t>
  </si>
  <si>
    <t>Naundorf bei Beesenstedt</t>
  </si>
  <si>
    <t>ZU031266</t>
  </si>
  <si>
    <t>Schwittersdorf</t>
  </si>
  <si>
    <t>ZU031270</t>
  </si>
  <si>
    <t>Beesenstedt</t>
  </si>
  <si>
    <t>ZU031272</t>
  </si>
  <si>
    <t>Zörnitz - Johannashall</t>
  </si>
  <si>
    <t>ZU031273</t>
  </si>
  <si>
    <t>Rumpin</t>
  </si>
  <si>
    <t>ZU031274</t>
  </si>
  <si>
    <t>ZU031275</t>
  </si>
  <si>
    <t>Kloschwitz</t>
  </si>
  <si>
    <t>ZU031280</t>
  </si>
  <si>
    <t>Fienstedt</t>
  </si>
  <si>
    <t>ZU031225</t>
  </si>
  <si>
    <t>Benkendorf - Quillschina</t>
  </si>
  <si>
    <t>ZU031230</t>
  </si>
  <si>
    <t>Köllme</t>
  </si>
  <si>
    <t>ZU031235</t>
  </si>
  <si>
    <t>Zappendorf</t>
  </si>
  <si>
    <t>ZU031240</t>
  </si>
  <si>
    <t>Müllerdorf</t>
  </si>
  <si>
    <t>ZU031285</t>
  </si>
  <si>
    <t>Bennstedt - Köllmer Str.</t>
  </si>
  <si>
    <t>ZU031290</t>
  </si>
  <si>
    <t>Bennstedt - Hallesche Str.</t>
  </si>
  <si>
    <t>ZU031205</t>
  </si>
  <si>
    <t>Lieskau - Buchenring</t>
  </si>
  <si>
    <t>ZU031206</t>
  </si>
  <si>
    <t>Lieskau - Kirchstr.</t>
  </si>
  <si>
    <t>ZU031209</t>
  </si>
  <si>
    <t>Lieskau - Waldheil</t>
  </si>
  <si>
    <t>ZU031210</t>
  </si>
  <si>
    <t>Lieskau - Friedensstr.</t>
  </si>
  <si>
    <t>ZU031214</t>
  </si>
  <si>
    <t>Schiepzig - Seepark Salzm Ost</t>
  </si>
  <si>
    <t>ZU031215</t>
  </si>
  <si>
    <t>Schiepzig - Seepark Salzm West</t>
  </si>
  <si>
    <t>ZU031216</t>
  </si>
  <si>
    <t>Schiepzig</t>
  </si>
  <si>
    <t>ZU031220</t>
  </si>
  <si>
    <t>Salzmünde</t>
  </si>
  <si>
    <t>ZU031222</t>
  </si>
  <si>
    <t>Gödewitz - Pfützthal</t>
  </si>
  <si>
    <t>Salzatal - 06198 Ergebnis</t>
  </si>
  <si>
    <t>Salzatal Ergebnis</t>
  </si>
  <si>
    <t>Teutschenthal</t>
  </si>
  <si>
    <t>06179</t>
  </si>
  <si>
    <t>ZU035120</t>
  </si>
  <si>
    <t>Teutschenthal - Friedrich-Enge</t>
  </si>
  <si>
    <t>ZU035125</t>
  </si>
  <si>
    <t>Teutschenthal - Flurstr.</t>
  </si>
  <si>
    <t>ZU035145</t>
  </si>
  <si>
    <t>Steuden</t>
  </si>
  <si>
    <t>ZU035150</t>
  </si>
  <si>
    <t>ZU035151</t>
  </si>
  <si>
    <t>Etzdorf</t>
  </si>
  <si>
    <t>ZU035175</t>
  </si>
  <si>
    <t>Asendorf</t>
  </si>
  <si>
    <t>ZU035180</t>
  </si>
  <si>
    <t>Dornstedt</t>
  </si>
  <si>
    <t>ZU035100</t>
  </si>
  <si>
    <t>Teutschenthal - Bahnhof Ost</t>
  </si>
  <si>
    <t>ZU035105</t>
  </si>
  <si>
    <t>Teutschenthal - Bahnhof West</t>
  </si>
  <si>
    <t>ZU035130</t>
  </si>
  <si>
    <t>Teutschenthal - Maerkerstr.</t>
  </si>
  <si>
    <t>ZU035135</t>
  </si>
  <si>
    <t>Teutschenthal - Fontanestr.</t>
  </si>
  <si>
    <t>ZU035137</t>
  </si>
  <si>
    <t>Teutschenthal - Kopfweg</t>
  </si>
  <si>
    <t>ZU035140</t>
  </si>
  <si>
    <t>Teutschenthal - Karl-John-Str.</t>
  </si>
  <si>
    <t>ZU035110</t>
  </si>
  <si>
    <t>Köchstedt</t>
  </si>
  <si>
    <t>ZU035155</t>
  </si>
  <si>
    <t>Eisdorf - Kastanienstr.</t>
  </si>
  <si>
    <t>ZU035160</t>
  </si>
  <si>
    <t>Eisdorf - Zscherbener Str.</t>
  </si>
  <si>
    <t>ZU035185</t>
  </si>
  <si>
    <t>Langenbogen - Ort</t>
  </si>
  <si>
    <t>ZU035190</t>
  </si>
  <si>
    <t>Langenbogen - Neubau</t>
  </si>
  <si>
    <t>Teutschenthal 1 -  06179 Ergebnis</t>
  </si>
  <si>
    <t>Teutschenthal 2 - 06179</t>
  </si>
  <si>
    <t>ZU035070</t>
  </si>
  <si>
    <t>Angersdorf - Hauptstr. bis 41</t>
  </si>
  <si>
    <t>ZU035071</t>
  </si>
  <si>
    <t>Angersdorf - ab Hauptstr. 41-</t>
  </si>
  <si>
    <t>ZU035072</t>
  </si>
  <si>
    <t>Angersdorf - Lauchstädter Str.</t>
  </si>
  <si>
    <t>ZU035075</t>
  </si>
  <si>
    <t>Holleben - Nord</t>
  </si>
  <si>
    <t>ZU035080</t>
  </si>
  <si>
    <t>Holleben - Süd</t>
  </si>
  <si>
    <t>ZU035090</t>
  </si>
  <si>
    <t>Benkendorf</t>
  </si>
  <si>
    <t>ZU035165</t>
  </si>
  <si>
    <t>Zscherben - Hauptstr.</t>
  </si>
  <si>
    <t>ZU035170</t>
  </si>
  <si>
    <t>Zscherben - Ringstr.</t>
  </si>
  <si>
    <t>Teutschenthal 2 - 06179 Ergebnis</t>
  </si>
  <si>
    <t>Teutschenthal Ergebnis</t>
  </si>
  <si>
    <t>Wettin-Löbejün</t>
  </si>
  <si>
    <t>Wettin-Löbejün 1 - 06193</t>
  </si>
  <si>
    <t>ZU031276</t>
  </si>
  <si>
    <t>Zaschwitz</t>
  </si>
  <si>
    <t>ZU034010</t>
  </si>
  <si>
    <t>Brachwitz</t>
  </si>
  <si>
    <t>ZU034015</t>
  </si>
  <si>
    <t>Friedrichschwerz</t>
  </si>
  <si>
    <t>ZU034020</t>
  </si>
  <si>
    <t>Döblitz</t>
  </si>
  <si>
    <t>ZU034040</t>
  </si>
  <si>
    <t>Wettin - Unterstadt</t>
  </si>
  <si>
    <t>ZU034041</t>
  </si>
  <si>
    <t>Mücheln</t>
  </si>
  <si>
    <t>ZU034046</t>
  </si>
  <si>
    <t>Wettin - Oberstadt</t>
  </si>
  <si>
    <t>ZU034050</t>
  </si>
  <si>
    <t>Dobis</t>
  </si>
  <si>
    <t>ZU034051</t>
  </si>
  <si>
    <t>Dößel</t>
  </si>
  <si>
    <t>ZU034052</t>
  </si>
  <si>
    <t>Wettin - Schachtberg</t>
  </si>
  <si>
    <t>ZU034055</t>
  </si>
  <si>
    <t>Rothenburg - Amtsberg</t>
  </si>
  <si>
    <t>ZU034060</t>
  </si>
  <si>
    <t>Rothenburg - Saalberg</t>
  </si>
  <si>
    <t>ZU034025</t>
  </si>
  <si>
    <t>Gimritz</t>
  </si>
  <si>
    <t>ZU034030</t>
  </si>
  <si>
    <t>Lettewitz - Görbitz</t>
  </si>
  <si>
    <t>ZU034035</t>
  </si>
  <si>
    <t>Neutz-Deutleben</t>
  </si>
  <si>
    <t>ZU034065</t>
  </si>
  <si>
    <t>Dornitz</t>
  </si>
  <si>
    <t>ZU034070</t>
  </si>
  <si>
    <t>Domnitz</t>
  </si>
  <si>
    <t>Wettin-Löbejün 1 - 06193 Ergebnis</t>
  </si>
  <si>
    <t>Wettin-Löbejün 2 - 06193</t>
  </si>
  <si>
    <t>ZU034080</t>
  </si>
  <si>
    <t>Schlettau - Gottgau</t>
  </si>
  <si>
    <t>ZU034085</t>
  </si>
  <si>
    <t>Löbejün - Vor dem Markt</t>
  </si>
  <si>
    <t>ZU034090</t>
  </si>
  <si>
    <t>Löbejün - Bitterfelder Str.</t>
  </si>
  <si>
    <t>ZU034095</t>
  </si>
  <si>
    <t>Löbejün - Hinter dem Markt</t>
  </si>
  <si>
    <t>ZU034125</t>
  </si>
  <si>
    <t>Plötz</t>
  </si>
  <si>
    <t>ZU034130</t>
  </si>
  <si>
    <t>Kösseln</t>
  </si>
  <si>
    <t>ZU034075</t>
  </si>
  <si>
    <t>Dalena</t>
  </si>
  <si>
    <t>ZU034105</t>
  </si>
  <si>
    <t>Nauendorf</t>
  </si>
  <si>
    <t>ZU034110</t>
  </si>
  <si>
    <t>Merbitz</t>
  </si>
  <si>
    <t>ZU034111</t>
  </si>
  <si>
    <t>Priester</t>
  </si>
  <si>
    <t>Wettin-Löbejün 2 - 06193 Ergebnis</t>
  </si>
  <si>
    <t>Wettin-Löbejün Ergebnis</t>
  </si>
  <si>
    <t>Aken</t>
  </si>
  <si>
    <t>06385</t>
  </si>
  <si>
    <t>ZU064625</t>
  </si>
  <si>
    <t>Aken, Obselauer Ring</t>
  </si>
  <si>
    <t xml:space="preserve">Aken 1,2,3 </t>
  </si>
  <si>
    <t>ZU064630</t>
  </si>
  <si>
    <t>Aken Stadt - Köthener Chaussee</t>
  </si>
  <si>
    <t>ZU064670</t>
  </si>
  <si>
    <t>Aken Stadt - Weberstr.</t>
  </si>
  <si>
    <t>ZU064675</t>
  </si>
  <si>
    <t>Aken Stadt - Holländer Weg</t>
  </si>
  <si>
    <t>ZU064690</t>
  </si>
  <si>
    <t>Aken Stadt - Köthener Land Str</t>
  </si>
  <si>
    <t>ZU064780</t>
  </si>
  <si>
    <t>Aken, Kühren</t>
  </si>
  <si>
    <t>ZU064795</t>
  </si>
  <si>
    <t>Mennewitz</t>
  </si>
  <si>
    <t>ZU064620</t>
  </si>
  <si>
    <t>Aken Stadt - Bärstr.</t>
  </si>
  <si>
    <t>ZU064633</t>
  </si>
  <si>
    <t>Aken Stadt - Poststr.</t>
  </si>
  <si>
    <t>ZU064662</t>
  </si>
  <si>
    <t>Aken Stadt - Komturstr.</t>
  </si>
  <si>
    <t>ZU064665</t>
  </si>
  <si>
    <t>Aken Stadt - Kirchstr.</t>
  </si>
  <si>
    <t>ZU064635</t>
  </si>
  <si>
    <t>Aken Stadt - Am Dreieck</t>
  </si>
  <si>
    <t>ZU064640</t>
  </si>
  <si>
    <t>Aken Stadt - Amselwaldsiedlung</t>
  </si>
  <si>
    <t>ZU064645</t>
  </si>
  <si>
    <t>Aken Stadt - Dessauer Landstr.</t>
  </si>
  <si>
    <t>ZU064660</t>
  </si>
  <si>
    <t>Aken Stadt - Köthener Str.</t>
  </si>
  <si>
    <t>ZU064680</t>
  </si>
  <si>
    <t>Aken Stadt - Gartenstr.</t>
  </si>
  <si>
    <t>ZU064685</t>
  </si>
  <si>
    <t>Aken Stadt - Str. des Friedens</t>
  </si>
  <si>
    <t>ZU064687</t>
  </si>
  <si>
    <t>Aken Stadt - Str. der Solidari</t>
  </si>
  <si>
    <t>ZU064870</t>
  </si>
  <si>
    <t>Susigke</t>
  </si>
  <si>
    <t>06386</t>
  </si>
  <si>
    <t>Kleinzerbst</t>
  </si>
  <si>
    <t>ZU064770</t>
  </si>
  <si>
    <t>Aken Stadt / Land - 06385 Ergebnis</t>
  </si>
  <si>
    <t>Aken Ergebnis</t>
  </si>
  <si>
    <t>Köthen Stadt / Land</t>
  </si>
  <si>
    <t>06366</t>
  </si>
  <si>
    <t>Köthen</t>
  </si>
  <si>
    <t>ZU065001</t>
  </si>
  <si>
    <t>Köthen - Geuzer Str.</t>
  </si>
  <si>
    <t>KTN 1,2 zusammen</t>
  </si>
  <si>
    <t>ZU065004</t>
  </si>
  <si>
    <t>Köthen - Plötzkauer Ring</t>
  </si>
  <si>
    <t>ZU065007</t>
  </si>
  <si>
    <t>ZU065010</t>
  </si>
  <si>
    <t>Köthen - Lelitzer Str.</t>
  </si>
  <si>
    <t>ZU065013</t>
  </si>
  <si>
    <t>Köthen - Mühlenbreite</t>
  </si>
  <si>
    <t>ZU065019</t>
  </si>
  <si>
    <t>ZU065022</t>
  </si>
  <si>
    <t>Köthen - Anhaltische Str.</t>
  </si>
  <si>
    <t>ZU065025</t>
  </si>
  <si>
    <t>Köthen - Krähenberger Str.</t>
  </si>
  <si>
    <t>ZU065028</t>
  </si>
  <si>
    <t>Köthen - Lutze-Hof</t>
  </si>
  <si>
    <t>ZU065031</t>
  </si>
  <si>
    <t>Köthen - Karl-Windschild-Weg</t>
  </si>
  <si>
    <t>ZU065034</t>
  </si>
  <si>
    <t>Köthen - Am Sportzentrum</t>
  </si>
  <si>
    <t>ZU065037</t>
  </si>
  <si>
    <t>Köthen - F.-L.-Jahn-Str.</t>
  </si>
  <si>
    <t>ZU065288</t>
  </si>
  <si>
    <t>Dohndorf</t>
  </si>
  <si>
    <t>zu KTN 1,2</t>
  </si>
  <si>
    <t>ZU065392</t>
  </si>
  <si>
    <t>Großwülknitz, Kleinwülknitz</t>
  </si>
  <si>
    <t>ZU065438</t>
  </si>
  <si>
    <t>Löbnitz an der Linde</t>
  </si>
  <si>
    <t>Köthen 1 - 06366 Ergebnis</t>
  </si>
  <si>
    <t>ZU065040</t>
  </si>
  <si>
    <t>Köthen - Katharinenbogen</t>
  </si>
  <si>
    <t>KTN 3,4,5 zusammen</t>
  </si>
  <si>
    <t>ZU065043</t>
  </si>
  <si>
    <t>Köthen - Hohenköthener Str.</t>
  </si>
  <si>
    <t>ZU065046</t>
  </si>
  <si>
    <t>Köthen - Wülknitzer Str.</t>
  </si>
  <si>
    <t>ZU065049</t>
  </si>
  <si>
    <t>Köthen - Edderitzer Str.</t>
  </si>
  <si>
    <t>ZU065052</t>
  </si>
  <si>
    <t>Köthen - Mendelssohnstr.</t>
  </si>
  <si>
    <t>ZU065073</t>
  </si>
  <si>
    <t>Köthen - August-Bebel-Str.</t>
  </si>
  <si>
    <t>ZU065055</t>
  </si>
  <si>
    <t>Köthen - Wülkn. Siedl. Flugpl.</t>
  </si>
  <si>
    <t>ZU065058</t>
  </si>
  <si>
    <t>Köthen - Breitscheidstr.</t>
  </si>
  <si>
    <t>ZU065061</t>
  </si>
  <si>
    <t>Köthen - Am Wasserturm</t>
  </si>
  <si>
    <t>ZU065064</t>
  </si>
  <si>
    <t>Köthen - Jürgenweg</t>
  </si>
  <si>
    <t>ZU065067</t>
  </si>
  <si>
    <t>Köthen - Windmühlenstr.</t>
  </si>
  <si>
    <t>ZU065070</t>
  </si>
  <si>
    <t>Köthen - Lohmannstr.</t>
  </si>
  <si>
    <t>ZU065085</t>
  </si>
  <si>
    <t>Köthen - Zimmerstr.</t>
  </si>
  <si>
    <t>ZU065088</t>
  </si>
  <si>
    <t>Köthen - Ludwigstr.</t>
  </si>
  <si>
    <t>ZU065091</t>
  </si>
  <si>
    <t>Köthen - Luisenstr.</t>
  </si>
  <si>
    <t>ZU065270</t>
  </si>
  <si>
    <t>Arensdorf, Gahrendorf</t>
  </si>
  <si>
    <t>zu KTN 3,4,5</t>
  </si>
  <si>
    <t>Köthen 2 - 06366 Ergebnis</t>
  </si>
  <si>
    <t>ZU065076</t>
  </si>
  <si>
    <t>Köthen - Trautmannstr.</t>
  </si>
  <si>
    <t>KTN 6,8,9 zusammen</t>
  </si>
  <si>
    <t>ZU065079</t>
  </si>
  <si>
    <t>Köthen - Eduardstr.</t>
  </si>
  <si>
    <t>ZU065082</t>
  </si>
  <si>
    <t>Köthen - Aribertstr.</t>
  </si>
  <si>
    <t>ZU065103</t>
  </si>
  <si>
    <t>Köthen - Schalaunische Str.</t>
  </si>
  <si>
    <t>ZU065106</t>
  </si>
  <si>
    <t>Köthen - Schulstr.</t>
  </si>
  <si>
    <t>ZU065112</t>
  </si>
  <si>
    <t>Köthen - Lachsfang</t>
  </si>
  <si>
    <t>ZU065115</t>
  </si>
  <si>
    <t>Köthen - Langestr.</t>
  </si>
  <si>
    <t>ZU065109</t>
  </si>
  <si>
    <t>Köthen - Friedrichstr.</t>
  </si>
  <si>
    <t>ZU065118</t>
  </si>
  <si>
    <t>Köthen - Theaterstr.</t>
  </si>
  <si>
    <t>ZU065121</t>
  </si>
  <si>
    <t>Köthen - Ratswall</t>
  </si>
  <si>
    <t>ZU065124</t>
  </si>
  <si>
    <t>Köthen - Kellermannstr.</t>
  </si>
  <si>
    <t>ZU065127</t>
  </si>
  <si>
    <t>Köthen - Elisabethstr.</t>
  </si>
  <si>
    <t>ZU065130</t>
  </si>
  <si>
    <t>Köthen - Bernburger Str.</t>
  </si>
  <si>
    <t>Köthen 3 - 06366 Ergebnis</t>
  </si>
  <si>
    <t>ZU065094</t>
  </si>
  <si>
    <t>Köthen - Bahnhofstr.</t>
  </si>
  <si>
    <t>bleibt mit Land</t>
  </si>
  <si>
    <t>ZU065097</t>
  </si>
  <si>
    <t>Köthen - Dr.-Krause-Str.</t>
  </si>
  <si>
    <t>ZU065100</t>
  </si>
  <si>
    <t>Köthen - Friedrich-Ebert-Str.</t>
  </si>
  <si>
    <t>ZU065133</t>
  </si>
  <si>
    <t>Köthen - Elsdorfer Weg</t>
  </si>
  <si>
    <t>ZU065136</t>
  </si>
  <si>
    <t>Köthen - Am Holländerweg</t>
  </si>
  <si>
    <t>ZU065139</t>
  </si>
  <si>
    <t>Köthen - Klepzig</t>
  </si>
  <si>
    <t>ZU065142</t>
  </si>
  <si>
    <t>Köthen - Gewerbegebiet</t>
  </si>
  <si>
    <t>06369</t>
  </si>
  <si>
    <t>ZU064725</t>
  </si>
  <si>
    <t>Elsdorf</t>
  </si>
  <si>
    <t>zu KTN07</t>
  </si>
  <si>
    <t>ZU064850</t>
  </si>
  <si>
    <t>Porst</t>
  </si>
  <si>
    <t>ZU065800</t>
  </si>
  <si>
    <t>Merzien, Hohsdorf</t>
  </si>
  <si>
    <t>ZU065910</t>
  </si>
  <si>
    <t>Zehringen</t>
  </si>
  <si>
    <t>Köthen Stadt Ergebnis</t>
  </si>
  <si>
    <t>Osternienburger Land</t>
  </si>
  <si>
    <t>ZU064695</t>
  </si>
  <si>
    <t>Dornbock, Bobbe</t>
  </si>
  <si>
    <t>ZU064705</t>
  </si>
  <si>
    <t>Diebzig</t>
  </si>
  <si>
    <t>ZU064715</t>
  </si>
  <si>
    <t>Drosa</t>
  </si>
  <si>
    <t>ZU064760</t>
  </si>
  <si>
    <t>Kleinpaschleben</t>
  </si>
  <si>
    <t>ZU064790</t>
  </si>
  <si>
    <t>Maxdorf</t>
  </si>
  <si>
    <t>ZU064815</t>
  </si>
  <si>
    <t>Mölz</t>
  </si>
  <si>
    <t>ZU064880</t>
  </si>
  <si>
    <t>Thurau</t>
  </si>
  <si>
    <t>ZU064885</t>
  </si>
  <si>
    <t>Trinum</t>
  </si>
  <si>
    <t>ZU064895</t>
  </si>
  <si>
    <t>Wulfen - Am Anger</t>
  </si>
  <si>
    <t>ZU064899</t>
  </si>
  <si>
    <t>Wulfen - Fabrikstr.</t>
  </si>
  <si>
    <t>ZU064900</t>
  </si>
  <si>
    <t>Wulfen - An der Kirche</t>
  </si>
  <si>
    <t>ZU064905</t>
  </si>
  <si>
    <t>Zabitz</t>
  </si>
  <si>
    <t>ZU065740</t>
  </si>
  <si>
    <t>Frenz</t>
  </si>
  <si>
    <t>ZU065745</t>
  </si>
  <si>
    <t>Großpaschleben</t>
  </si>
  <si>
    <t>ZU064700</t>
  </si>
  <si>
    <t>Chörau</t>
  </si>
  <si>
    <t>ZU064730</t>
  </si>
  <si>
    <t>Elsnigk</t>
  </si>
  <si>
    <t>ZU064808</t>
  </si>
  <si>
    <t>Klietzen</t>
  </si>
  <si>
    <t>ZU064810</t>
  </si>
  <si>
    <t>Micheln, Trebbichau</t>
  </si>
  <si>
    <t>ZU064820</t>
  </si>
  <si>
    <t>Osternienburg - Südrain</t>
  </si>
  <si>
    <t>ZU064830</t>
  </si>
  <si>
    <t>Osternienburg - Ernst-Thälmann</t>
  </si>
  <si>
    <t>ZU064842</t>
  </si>
  <si>
    <t>Sibbesdorf</t>
  </si>
  <si>
    <t>ZU064845</t>
  </si>
  <si>
    <t>Pißdorf</t>
  </si>
  <si>
    <t>ZU064855</t>
  </si>
  <si>
    <t>Reppichau</t>
  </si>
  <si>
    <t>ZU064875</t>
  </si>
  <si>
    <t>Trebbichau (unter Micheln)</t>
  </si>
  <si>
    <t>ZU065785</t>
  </si>
  <si>
    <t>Libbesdorf</t>
  </si>
  <si>
    <t>ZU065860</t>
  </si>
  <si>
    <t>Rosefeld</t>
  </si>
  <si>
    <t>ZU065890</t>
  </si>
  <si>
    <t>Würflau</t>
  </si>
  <si>
    <t>Osternienburger Land Ergebnis</t>
  </si>
  <si>
    <t>Südliches Anhalt</t>
  </si>
  <si>
    <t>06388</t>
  </si>
  <si>
    <t>ZU065272</t>
  </si>
  <si>
    <t>Baasdorf, Köthen</t>
  </si>
  <si>
    <t>SÜDA 1,2</t>
  </si>
  <si>
    <t>ZU065276</t>
  </si>
  <si>
    <t>Cattau</t>
  </si>
  <si>
    <t>ZU065305</t>
  </si>
  <si>
    <t>Edderitz - Thomas-Müntzer-Ring</t>
  </si>
  <si>
    <t>ZU065315</t>
  </si>
  <si>
    <t>Edderitz - Teichstr.</t>
  </si>
  <si>
    <t>ZU065440</t>
  </si>
  <si>
    <t>Maasdorf</t>
  </si>
  <si>
    <t>ZU065482</t>
  </si>
  <si>
    <t>Pfaffendorf</t>
  </si>
  <si>
    <t>ZU065486</t>
  </si>
  <si>
    <t>Piethen</t>
  </si>
  <si>
    <t>ZU065577</t>
  </si>
  <si>
    <t>Werdershausen</t>
  </si>
  <si>
    <t>ZU065579</t>
  </si>
  <si>
    <t>Wieskau</t>
  </si>
  <si>
    <t>ZU065581</t>
  </si>
  <si>
    <t>Wörbzig</t>
  </si>
  <si>
    <t>ZU065369</t>
  </si>
  <si>
    <t>Gröbzig - Marktplatz</t>
  </si>
  <si>
    <t>ZU065374</t>
  </si>
  <si>
    <t>Gröbzig - Köthener Str.</t>
  </si>
  <si>
    <t>ZU065379</t>
  </si>
  <si>
    <t>Gröbzig - Bernburger Str.</t>
  </si>
  <si>
    <t>Südl Anhalt 1 - 06388 Ergebnis</t>
  </si>
  <si>
    <t>ZU065286</t>
  </si>
  <si>
    <t>Diesdorf, Quellendorf</t>
  </si>
  <si>
    <t>ZU065326</t>
  </si>
  <si>
    <t>Fraßdorf</t>
  </si>
  <si>
    <t>ZU065396</t>
  </si>
  <si>
    <t>Hinsdorf</t>
  </si>
  <si>
    <t>ZU065424</t>
  </si>
  <si>
    <t>Körnitz</t>
  </si>
  <si>
    <t>ZU065428</t>
  </si>
  <si>
    <t>Lausigk</t>
  </si>
  <si>
    <t>ZU065444</t>
  </si>
  <si>
    <t>Meilendorf</t>
  </si>
  <si>
    <t>ZU065454</t>
  </si>
  <si>
    <t>Naundorf (südl. Anhalt)</t>
  </si>
  <si>
    <t>ZU065502</t>
  </si>
  <si>
    <t>Quellendorf - Köthener Str.</t>
  </si>
  <si>
    <t>ZU065505</t>
  </si>
  <si>
    <t>Quellendorf - Hauptstr.</t>
  </si>
  <si>
    <t>ZU065544</t>
  </si>
  <si>
    <t>Friedrichsdorf, Storkau</t>
  </si>
  <si>
    <t>ZU065604</t>
  </si>
  <si>
    <t>Zehmigkau</t>
  </si>
  <si>
    <t>ZU065865</t>
  </si>
  <si>
    <t>Scheuder</t>
  </si>
  <si>
    <t>ZU065282</t>
  </si>
  <si>
    <t>Cosa, Pösigk, Ziebigk</t>
  </si>
  <si>
    <t>SÜDA 4,5 zusammen</t>
  </si>
  <si>
    <t>ZU065284</t>
  </si>
  <si>
    <t>Ziebigk</t>
  </si>
  <si>
    <t>ZU065347</t>
  </si>
  <si>
    <t>Glauzig</t>
  </si>
  <si>
    <t>ZU065348</t>
  </si>
  <si>
    <t>Gnetsch</t>
  </si>
  <si>
    <t>ZU065354</t>
  </si>
  <si>
    <t>Görzig - Radegaster Str.</t>
  </si>
  <si>
    <t>ZU065357</t>
  </si>
  <si>
    <t>Görzig - Am Anger</t>
  </si>
  <si>
    <t>ZU065359</t>
  </si>
  <si>
    <t>Görzig - Hallesche Str.</t>
  </si>
  <si>
    <t>ZU065364</t>
  </si>
  <si>
    <t>Görzig - Station Weißandt-Gölz</t>
  </si>
  <si>
    <t>ZU065386</t>
  </si>
  <si>
    <t>Großbadegast</t>
  </si>
  <si>
    <t>ZU065400</t>
  </si>
  <si>
    <t>Kleinbadegast, Pfriemsdorf</t>
  </si>
  <si>
    <t>ZU065412</t>
  </si>
  <si>
    <t>Klein-Weißandt</t>
  </si>
  <si>
    <t>ZU065434</t>
  </si>
  <si>
    <t>Libehna, Locherau, Repau</t>
  </si>
  <si>
    <t>ZU065498</t>
  </si>
  <si>
    <t>Prosigk, Fernsdorf</t>
  </si>
  <si>
    <t>ZU065522</t>
  </si>
  <si>
    <t>Reinsdorf, Görzig, Edderitz</t>
  </si>
  <si>
    <t>ZU065528</t>
  </si>
  <si>
    <t>Reupzig, Breesen</t>
  </si>
  <si>
    <t>ZU065530</t>
  </si>
  <si>
    <t>Rohndorf</t>
  </si>
  <si>
    <t>ZU065532</t>
  </si>
  <si>
    <t>Riesdorf</t>
  </si>
  <si>
    <t>ZU065552</t>
  </si>
  <si>
    <t>Trebbichau, Hohnsdorf</t>
  </si>
  <si>
    <t>ZU065560</t>
  </si>
  <si>
    <t>Weißandt-Gölzau - Geschw.-Scho</t>
  </si>
  <si>
    <t>ZU065563</t>
  </si>
  <si>
    <t>Weißandt-Gölzau -Gewerbegebiet</t>
  </si>
  <si>
    <t>ZU065565</t>
  </si>
  <si>
    <t>Weißandt-Gölzau - Str. der Che</t>
  </si>
  <si>
    <t>ZU065430</t>
  </si>
  <si>
    <t>Lennewitz, Wehlau</t>
  </si>
  <si>
    <t>ZU065510</t>
  </si>
  <si>
    <t>Radegast - Dessauer Str.</t>
  </si>
  <si>
    <t>ZU065520</t>
  </si>
  <si>
    <t>Radegast - Zehmitzer Str.</t>
  </si>
  <si>
    <t>ZU065602</t>
  </si>
  <si>
    <t>Zehbitz</t>
  </si>
  <si>
    <t>ZU065606</t>
  </si>
  <si>
    <t>Zehmitz</t>
  </si>
  <si>
    <t>06780</t>
  </si>
  <si>
    <t>Zörbig</t>
  </si>
  <si>
    <t>ZU065280</t>
  </si>
  <si>
    <t>Cösitz, Priesdorf</t>
  </si>
  <si>
    <t>ZU065538</t>
  </si>
  <si>
    <t>Schortewitz</t>
  </si>
  <si>
    <t>Südliches Anhalt Ergebnis</t>
  </si>
  <si>
    <t>Köthen 1 - 06366</t>
  </si>
  <si>
    <t>Aken Stadt / Land - 06385</t>
  </si>
  <si>
    <t xml:space="preserve">Alten - 06847 </t>
  </si>
  <si>
    <t>Alten - 06847 Ergebnis</t>
  </si>
  <si>
    <t>DES Nord 1 - 06844</t>
  </si>
  <si>
    <t>DES Nord 2  - 06844</t>
  </si>
  <si>
    <t>DES Siedlung / Bahnhof - 06846</t>
  </si>
  <si>
    <t>DES Süd - 06849</t>
  </si>
  <si>
    <t>DES Zentrum 1 -06842</t>
  </si>
  <si>
    <t>DES Zentrum 3 - 06844</t>
  </si>
  <si>
    <t>Roßlau 1 - 06862</t>
  </si>
  <si>
    <t>Roßlau 2 - 06862</t>
  </si>
  <si>
    <t>Büschdorf, Reideburg, Diemitz - 06116</t>
  </si>
  <si>
    <t>Frohe Zukunft, G-Keller-Sdl. - 06118</t>
  </si>
  <si>
    <t>Trotha - 06118</t>
  </si>
  <si>
    <t>Giebichenstein 1 - 06114</t>
  </si>
  <si>
    <t>Giebichenstein 2 - 06114</t>
  </si>
  <si>
    <t>Innenstadt 1 - 06110</t>
  </si>
  <si>
    <t>Innenstadt 2  - 06110</t>
  </si>
  <si>
    <t>Innenstadt 3 - 06110</t>
  </si>
  <si>
    <t>Innenstadt 4 - 06108</t>
  </si>
  <si>
    <t>Innenstadt 5 - 06108</t>
  </si>
  <si>
    <t>Innenstadt 6 - 06112</t>
  </si>
  <si>
    <t>Paulusviertel 1 - 06114</t>
  </si>
  <si>
    <t>Damaschkestraße - 06130</t>
  </si>
  <si>
    <t>Lutherplatz 1 - 06112</t>
  </si>
  <si>
    <t>Lutherplatz 2 - 06110</t>
  </si>
  <si>
    <t>Gesundbrunnen 1 - 06128</t>
  </si>
  <si>
    <t>Gesundbrunnen 2 - 06110</t>
  </si>
  <si>
    <t>Südstadt 1 - 06130</t>
  </si>
  <si>
    <t>Südstadt 2 - 06128</t>
  </si>
  <si>
    <t>Südstadt 3, Böllberg - 06128</t>
  </si>
  <si>
    <t>Ammendorf, Radewell - 06132</t>
  </si>
  <si>
    <t>Silberhöhe 1 - 06132</t>
  </si>
  <si>
    <t>Silberhöhe 2 - 06132</t>
  </si>
  <si>
    <t>Kröllwitz - 06120</t>
  </si>
  <si>
    <t>Dölau, Heide Nord - 06120</t>
  </si>
  <si>
    <t>Heide Süd - 06120</t>
  </si>
  <si>
    <t>Nietleben - 06126</t>
  </si>
  <si>
    <t>Nördliche Neustadt 1 - 06122</t>
  </si>
  <si>
    <t>Nördliche Neustadt 2 - 06122</t>
  </si>
  <si>
    <t>Südliche Neustadt 1 - 06124</t>
  </si>
  <si>
    <t>Südliche Neustadt 2 - 06124</t>
  </si>
  <si>
    <t>Westliche Neustadt 1 - 06126</t>
  </si>
  <si>
    <t>Westliche Neustadt 2 - 06126</t>
  </si>
  <si>
    <t>Ahlsdorf, Hergisdorf, Wimmelburg</t>
  </si>
  <si>
    <t>Ahlsdorf,, Hergisdorf, Wimmelburg - 06313</t>
  </si>
  <si>
    <t>06313</t>
  </si>
  <si>
    <t>Ahlsdorf</t>
  </si>
  <si>
    <t>ZU042310</t>
  </si>
  <si>
    <t>Ahlsdorf - Ost</t>
  </si>
  <si>
    <t>AHLS, HEWi zusammen</t>
  </si>
  <si>
    <t>ZU042313</t>
  </si>
  <si>
    <t>Ahlsdorf - West</t>
  </si>
  <si>
    <t>ZU042316</t>
  </si>
  <si>
    <t>Ziegelrode - Unterdorf</t>
  </si>
  <si>
    <t>ZU042319</t>
  </si>
  <si>
    <t>Ziegelrode - Oberdorf</t>
  </si>
  <si>
    <t>Hergisdorf</t>
  </si>
  <si>
    <t>ZU042298</t>
  </si>
  <si>
    <t>Kreisfeld</t>
  </si>
  <si>
    <t>ZU042301</t>
  </si>
  <si>
    <t>ZU042302</t>
  </si>
  <si>
    <t>ZU042304</t>
  </si>
  <si>
    <t>Hergisdorf-BahnhofStr.</t>
  </si>
  <si>
    <t>ZU042307</t>
  </si>
  <si>
    <t>Wimmelburg</t>
  </si>
  <si>
    <t>ZU042292</t>
  </si>
  <si>
    <t>Wimmelburg - Oberdorf</t>
  </si>
  <si>
    <t>ZU042295</t>
  </si>
  <si>
    <t>Wimmelburg - Unterdorf</t>
  </si>
  <si>
    <t>Ahlsdorf,, Hergisdorf, Wimmelburg - 06313 Ergebnis</t>
  </si>
  <si>
    <t>Ahlsdorf, Hergisdorf, Wimmelburg Ergebnis</t>
  </si>
  <si>
    <t>Benndorf, Klostermansfeld</t>
  </si>
  <si>
    <t>06308</t>
  </si>
  <si>
    <t>Benndorf</t>
  </si>
  <si>
    <t>ZU042226</t>
  </si>
  <si>
    <t>Benndorf-Altes Dorf</t>
  </si>
  <si>
    <t>Benn, Klostermansfeld dazu</t>
  </si>
  <si>
    <t>ZU042229</t>
  </si>
  <si>
    <t>Benndorf-Rasenweg</t>
  </si>
  <si>
    <t>ZU042232</t>
  </si>
  <si>
    <t>Benndorf-Adolf-Diesterweg-Str.</t>
  </si>
  <si>
    <t>ZU042235</t>
  </si>
  <si>
    <t>Benndorf-Dr.Robert-Koch-Str.</t>
  </si>
  <si>
    <t>ZU042236</t>
  </si>
  <si>
    <t>Benndorf-Friedensstraße</t>
  </si>
  <si>
    <t>ZU042238</t>
  </si>
  <si>
    <t>Benndorf-Hauptstr.</t>
  </si>
  <si>
    <t>Klostermansfeld</t>
  </si>
  <si>
    <t>ZU042208</t>
  </si>
  <si>
    <t>Klostermansfeld-Ludwig-Jahn-St</t>
  </si>
  <si>
    <t>ZU042214</t>
  </si>
  <si>
    <t>Klostermansfeld-Thondorfer Str</t>
  </si>
  <si>
    <t>ZU042217</t>
  </si>
  <si>
    <t>Klostermansfeld-Randsiedlung</t>
  </si>
  <si>
    <t>ZU042220</t>
  </si>
  <si>
    <t>Klostermansfeld-Mansfelder Str</t>
  </si>
  <si>
    <t>ZU042223</t>
  </si>
  <si>
    <t>Klostermansfeld-Bahnhof</t>
  </si>
  <si>
    <t>ZU045211</t>
  </si>
  <si>
    <t>Klostermansfeld-Schule</t>
  </si>
  <si>
    <t>Benndorf, Klostermansfeld - 06308 Ergebnis</t>
  </si>
  <si>
    <t>Benndorf, Klostermansfeld Ergebnis</t>
  </si>
  <si>
    <t>Eisleben Land</t>
  </si>
  <si>
    <t>EIL Land 1 - 06295</t>
  </si>
  <si>
    <t>06295</t>
  </si>
  <si>
    <t>Bornstedt</t>
  </si>
  <si>
    <t>ZU042283</t>
  </si>
  <si>
    <t>Bornstedt-Neubau</t>
  </si>
  <si>
    <t>ZU042286</t>
  </si>
  <si>
    <t>ZU042289</t>
  </si>
  <si>
    <t>Bornstedt-Neuglück</t>
  </si>
  <si>
    <t>Lutherstadt Eisleben</t>
  </si>
  <si>
    <t>ZU042274</t>
  </si>
  <si>
    <t>Wolferode - Ort</t>
  </si>
  <si>
    <t>ZU042277</t>
  </si>
  <si>
    <t>Wolferode - Bahnhof</t>
  </si>
  <si>
    <t>ZU042280</t>
  </si>
  <si>
    <t>Schmalzerode</t>
  </si>
  <si>
    <t>ZU045745</t>
  </si>
  <si>
    <t>EIL West-Neckendorf</t>
  </si>
  <si>
    <t>ZU045828</t>
  </si>
  <si>
    <t>Bischofrode - Süd</t>
  </si>
  <si>
    <t>ZU045864</t>
  </si>
  <si>
    <t>Rothenschirmbach - Süd</t>
  </si>
  <si>
    <t>ZU045867</t>
  </si>
  <si>
    <t>Rothenschirmbach - Nord</t>
  </si>
  <si>
    <t>ZU045870</t>
  </si>
  <si>
    <t>Kleinosterhausen</t>
  </si>
  <si>
    <t>ZU045873</t>
  </si>
  <si>
    <t>Osterhausen</t>
  </si>
  <si>
    <t>ZU045876</t>
  </si>
  <si>
    <t>Sittichenbach</t>
  </si>
  <si>
    <t>ZU045879</t>
  </si>
  <si>
    <t>Bischofrode - Nord</t>
  </si>
  <si>
    <t>EIL Land 1 - 06295 Ergebnis</t>
  </si>
  <si>
    <t xml:space="preserve">EIL Land 2 - 06295 </t>
  </si>
  <si>
    <t>ZU042271</t>
  </si>
  <si>
    <t>Oberhütte</t>
  </si>
  <si>
    <t>ZU045754</t>
  </si>
  <si>
    <t>Polleben - Süd</t>
  </si>
  <si>
    <t>ZU045757</t>
  </si>
  <si>
    <t>Polleben - Nord</t>
  </si>
  <si>
    <t>ZU045760</t>
  </si>
  <si>
    <t>Burgsdorf</t>
  </si>
  <si>
    <t>ZU045763</t>
  </si>
  <si>
    <t>Hedersleben - Nord</t>
  </si>
  <si>
    <t>ZU045766</t>
  </si>
  <si>
    <t>Hedersleben - Süd</t>
  </si>
  <si>
    <t>ZU045769</t>
  </si>
  <si>
    <t>Volkstedt - Süd</t>
  </si>
  <si>
    <t>ZU045772</t>
  </si>
  <si>
    <t>Volkstedt - Nord</t>
  </si>
  <si>
    <t>ZU045775</t>
  </si>
  <si>
    <t>Oberrißdorf</t>
  </si>
  <si>
    <t>ZU045796</t>
  </si>
  <si>
    <t>Unterrißdorf</t>
  </si>
  <si>
    <t>EIL Land 2 - 06295 Ergebnis</t>
  </si>
  <si>
    <t>Eisleben Land Ergebnis</t>
  </si>
  <si>
    <t>Eisleben Stadt</t>
  </si>
  <si>
    <t>EIL Nord-West - 06295</t>
  </si>
  <si>
    <t>ZU045637</t>
  </si>
  <si>
    <t>EIL Nord-K.-Wünschmann-Str.</t>
  </si>
  <si>
    <t>Nord, West</t>
  </si>
  <si>
    <t>ZU045640</t>
  </si>
  <si>
    <t>EIL Nord-Helbraer Str.</t>
  </si>
  <si>
    <t>ZU045643</t>
  </si>
  <si>
    <t>EIL Nord-Kurt-Wein-Str.</t>
  </si>
  <si>
    <t>ZU045646</t>
  </si>
  <si>
    <t>EIL Nord-Agricolastr.</t>
  </si>
  <si>
    <t>ZU045649</t>
  </si>
  <si>
    <t>EIL Nord-Quenstedtstr.</t>
  </si>
  <si>
    <t>ZU045652</t>
  </si>
  <si>
    <t>EIL Nord-Martin-Rinkart-Str.</t>
  </si>
  <si>
    <t>ZU045655</t>
  </si>
  <si>
    <t>EIL Nord-Novalisstr.</t>
  </si>
  <si>
    <t>ZU045658</t>
  </si>
  <si>
    <t>EIL Nord-Magdeburger Str.</t>
  </si>
  <si>
    <t>ZU045661</t>
  </si>
  <si>
    <t>EIL Nord-Gerbstedter Str.</t>
  </si>
  <si>
    <t>ZU045667</t>
  </si>
  <si>
    <t>EIL Nord-Schachtstr.</t>
  </si>
  <si>
    <t>ZU045718</t>
  </si>
  <si>
    <t>EIL West-Tölpestr.</t>
  </si>
  <si>
    <t>ZU045721</t>
  </si>
  <si>
    <t>EIL West-Katharinenstr.</t>
  </si>
  <si>
    <t>ZU045722</t>
  </si>
  <si>
    <t>EIL West-Hohetorstr.</t>
  </si>
  <si>
    <t>ZU045724</t>
  </si>
  <si>
    <t>EIL West-Glumestr.</t>
  </si>
  <si>
    <t>ZU045727</t>
  </si>
  <si>
    <t>EIL West-Spangenbergstr.</t>
  </si>
  <si>
    <t>ZU045730</t>
  </si>
  <si>
    <t>EIL West-Weinberg</t>
  </si>
  <si>
    <t>ZU045733</t>
  </si>
  <si>
    <t>EIL West-Breiter Weg</t>
  </si>
  <si>
    <t>ZU045736</t>
  </si>
  <si>
    <t>EIL West-Albrechtstr.</t>
  </si>
  <si>
    <t>ZU045739</t>
  </si>
  <si>
    <t>EIL West-Kasseler Str.</t>
  </si>
  <si>
    <t>ZU045748</t>
  </si>
  <si>
    <t>EIL West-Grüner Weg</t>
  </si>
  <si>
    <t>ZU045751</t>
  </si>
  <si>
    <t>EIL West-Sdl am Friedrichsberg</t>
  </si>
  <si>
    <t>EIL Nord-West - 06295 Ergebnis</t>
  </si>
  <si>
    <t>ZU045697</t>
  </si>
  <si>
    <t>EIL Süd-Sonnenweg</t>
  </si>
  <si>
    <t>ZU045700</t>
  </si>
  <si>
    <t>EIL Süd-Raismeserstr.</t>
  </si>
  <si>
    <t>ZU045703</t>
  </si>
  <si>
    <t>EIL Süd-Helpidestr.</t>
  </si>
  <si>
    <t>ZU045706</t>
  </si>
  <si>
    <t>EIL Süd-Gewerbegebiet</t>
  </si>
  <si>
    <t>ZU045712</t>
  </si>
  <si>
    <t>EIL Süd-Goethestr.</t>
  </si>
  <si>
    <t>ZU045715</t>
  </si>
  <si>
    <t>EIL Süd-Dachsoldstr.</t>
  </si>
  <si>
    <t>ZU045682</t>
  </si>
  <si>
    <t>EIL Süd-Hallesche Str.</t>
  </si>
  <si>
    <t>ZU045685</t>
  </si>
  <si>
    <t>EIL Süd-Bergmannsallee</t>
  </si>
  <si>
    <t>ZU045688</t>
  </si>
  <si>
    <t>EIL Süd-Schillerstr.</t>
  </si>
  <si>
    <t>ZU045691</t>
  </si>
  <si>
    <t>EIL Süd-Kalten Graben</t>
  </si>
  <si>
    <t>ZU045694</t>
  </si>
  <si>
    <t>EIL Süd-Diesterwegstr.</t>
  </si>
  <si>
    <t>ZU045742</t>
  </si>
  <si>
    <t>EIL Süd-Querfurter Str.</t>
  </si>
  <si>
    <t>EIL Süd - 06295 Ergebnis</t>
  </si>
  <si>
    <t>ZU045601</t>
  </si>
  <si>
    <t>EIL Zentrum-Markt</t>
  </si>
  <si>
    <t>ZU045604</t>
  </si>
  <si>
    <t>EIL Zentrum-Nußbreite</t>
  </si>
  <si>
    <t>ZU045607</t>
  </si>
  <si>
    <t>EIL Zentrum-Freistr.</t>
  </si>
  <si>
    <t>ZU045614</t>
  </si>
  <si>
    <t>EIL Zentrum-Münzstr.</t>
  </si>
  <si>
    <t>ZU045620</t>
  </si>
  <si>
    <t>EIL Zentrum-Jüdenhof</t>
  </si>
  <si>
    <t>ZU045670</t>
  </si>
  <si>
    <t>EIL Ost-Caspar-Güttel-Str.</t>
  </si>
  <si>
    <t>ZU045673</t>
  </si>
  <si>
    <t>EIL Ost-Schloßplatz</t>
  </si>
  <si>
    <t>ZU045679</t>
  </si>
  <si>
    <t>EIL Ost-Lindenallee</t>
  </si>
  <si>
    <t>ZU045611</t>
  </si>
  <si>
    <t>EIL Zentrum-Hallesche Str.</t>
  </si>
  <si>
    <t>Zentrum, Ost</t>
  </si>
  <si>
    <t>ZU045617</t>
  </si>
  <si>
    <t>EIL Zentrum-Sangerhäuser Str.</t>
  </si>
  <si>
    <t>ZU045623</t>
  </si>
  <si>
    <t>EIL Zentrum-Rammberg</t>
  </si>
  <si>
    <t>ZU045626</t>
  </si>
  <si>
    <t>EIL Zentrum-G.-Scholl-Str.</t>
  </si>
  <si>
    <t>ZU045629</t>
  </si>
  <si>
    <t>EIL Zentrum-Hessestr.</t>
  </si>
  <si>
    <t>ZU045630</t>
  </si>
  <si>
    <t>EIL Zentrum-Bahnhofstr.</t>
  </si>
  <si>
    <t>ZU045631</t>
  </si>
  <si>
    <t>EIL Zentrum-Ulmenweg</t>
  </si>
  <si>
    <t>Eisleben Stadt Ergebnis</t>
  </si>
  <si>
    <t>Helbra</t>
  </si>
  <si>
    <t>06311</t>
  </si>
  <si>
    <t>ZU042241</t>
  </si>
  <si>
    <t>Helbra-Mittelstr.</t>
  </si>
  <si>
    <t>ZU042244</t>
  </si>
  <si>
    <t>Helbra-AckerStr.</t>
  </si>
  <si>
    <t>ZU042247</t>
  </si>
  <si>
    <t>Helbra-Thomas Müntzer-Str.</t>
  </si>
  <si>
    <t>ZU042250</t>
  </si>
  <si>
    <t>Helbra-Gartenheim</t>
  </si>
  <si>
    <t>ZU042253</t>
  </si>
  <si>
    <t>Helbra-Herminenstr.</t>
  </si>
  <si>
    <t>ZU042256</t>
  </si>
  <si>
    <t>Helbra-Lehbreite</t>
  </si>
  <si>
    <t>ZU042259</t>
  </si>
  <si>
    <t>Helbra-Alter Markt</t>
  </si>
  <si>
    <t>ZU042262</t>
  </si>
  <si>
    <t>Helbra-Ziegelröder Str.</t>
  </si>
  <si>
    <t>ZU042265</t>
  </si>
  <si>
    <t>Helbra-Huissenstr.</t>
  </si>
  <si>
    <t>ZU042268</t>
  </si>
  <si>
    <t>Seidel-Schacht</t>
  </si>
  <si>
    <t>Helbra Ergebnis</t>
  </si>
  <si>
    <t>Seegebiet Mansfelder Land</t>
  </si>
  <si>
    <t xml:space="preserve">Seegebiet ML - 06317 </t>
  </si>
  <si>
    <t>06317</t>
  </si>
  <si>
    <t>ZU045829</t>
  </si>
  <si>
    <t>Stedten - Nord</t>
  </si>
  <si>
    <t>SEML 1,2,3 zusammen</t>
  </si>
  <si>
    <t>ZU045832</t>
  </si>
  <si>
    <t>Stedten - Ost</t>
  </si>
  <si>
    <t>ZU045835</t>
  </si>
  <si>
    <t>Röbl. am See-Bahnhof</t>
  </si>
  <si>
    <t>ZU045838</t>
  </si>
  <si>
    <t>Röbl. am See-Weidaweg</t>
  </si>
  <si>
    <t>ZU045840</t>
  </si>
  <si>
    <t>Röbl. am See-G.-Scholl-Str.</t>
  </si>
  <si>
    <t>ZU045843</t>
  </si>
  <si>
    <t>Röbl. am See-Alberstedter Str.</t>
  </si>
  <si>
    <t>ZU045846</t>
  </si>
  <si>
    <t>Röbl. am See-Stedtener Str.</t>
  </si>
  <si>
    <t>ZU045849</t>
  </si>
  <si>
    <t>Röbl. am See-H.-Heine-Str.</t>
  </si>
  <si>
    <t>ZU045852</t>
  </si>
  <si>
    <t>Röbl. am See-Adler Kali</t>
  </si>
  <si>
    <t>ZU045778</t>
  </si>
  <si>
    <t>Dederstedt</t>
  </si>
  <si>
    <t>ZU045781</t>
  </si>
  <si>
    <t>Volkmaritz</t>
  </si>
  <si>
    <t>ZU045784</t>
  </si>
  <si>
    <t>Neehausen</t>
  </si>
  <si>
    <t>ZU045787</t>
  </si>
  <si>
    <t>Elbitz</t>
  </si>
  <si>
    <t>ZU045790</t>
  </si>
  <si>
    <t>Wormsleben</t>
  </si>
  <si>
    <t>ZU045793</t>
  </si>
  <si>
    <t>Lüttchendorf</t>
  </si>
  <si>
    <t>ZU045799</t>
  </si>
  <si>
    <t>Aseleben</t>
  </si>
  <si>
    <t>ZU045802</t>
  </si>
  <si>
    <t>Seeburg</t>
  </si>
  <si>
    <t>ZU045820</t>
  </si>
  <si>
    <t>Rollsdorf</t>
  </si>
  <si>
    <t>ZU045855</t>
  </si>
  <si>
    <t>Erdeborn - Aselebener Weg</t>
  </si>
  <si>
    <t>ZU045858</t>
  </si>
  <si>
    <t>Erdeborn - Bahnhofsweg</t>
  </si>
  <si>
    <t>ZU045861</t>
  </si>
  <si>
    <t>Hornburg</t>
  </si>
  <si>
    <t>ZU045805</t>
  </si>
  <si>
    <t>Wansleben - Ost</t>
  </si>
  <si>
    <t>ZU045808</t>
  </si>
  <si>
    <t>Wansleben - Nord</t>
  </si>
  <si>
    <t>ZU045811</t>
  </si>
  <si>
    <t>Wansleben - Süd</t>
  </si>
  <si>
    <t>ZU045814</t>
  </si>
  <si>
    <t>Wansleben - Pumpstation</t>
  </si>
  <si>
    <t>ZU045823</t>
  </si>
  <si>
    <t>Amsdorf - Ost</t>
  </si>
  <si>
    <t>ZU045826</t>
  </si>
  <si>
    <t>Amsdorf - West</t>
  </si>
  <si>
    <t>Seegebiet ML - 06317 Ergebnis</t>
  </si>
  <si>
    <t>Seegebiet Mansfelder Land Ergebnis</t>
  </si>
  <si>
    <t>Südl Anhalt 3 - 06369 Ergebnis</t>
  </si>
  <si>
    <t>Köthen 2 - 06366</t>
  </si>
  <si>
    <t>Köthen 3 - 06366</t>
  </si>
  <si>
    <t>Köthen 4 - 06366 / 06369</t>
  </si>
  <si>
    <t>Südl Anhalt 2 - 06386</t>
  </si>
  <si>
    <t>Südl Anhalt 3 - 06369</t>
  </si>
  <si>
    <t>Südl Anhalt 2 - 06386 Ergebnis</t>
  </si>
  <si>
    <t>Helbra - 06311</t>
  </si>
  <si>
    <t>Helbra - 06311 Ergebnis</t>
  </si>
  <si>
    <t>EIL Süd - 06295</t>
  </si>
  <si>
    <t>Gerbstedt</t>
  </si>
  <si>
    <t>Gerbstedt - 06347</t>
  </si>
  <si>
    <t>06347</t>
  </si>
  <si>
    <t>ZU025799</t>
  </si>
  <si>
    <t>Gerbstedt-Mitte</t>
  </si>
  <si>
    <t>ZU025806</t>
  </si>
  <si>
    <t>Gerbstedt-Markt</t>
  </si>
  <si>
    <t>ZU025814</t>
  </si>
  <si>
    <t>Gerbstedt-LPG-Hof</t>
  </si>
  <si>
    <t>ZU025817</t>
  </si>
  <si>
    <t>Gerbstedt-Schützenplatz</t>
  </si>
  <si>
    <t>ZU025821</t>
  </si>
  <si>
    <t>Gerbstedt-Am Kesselborn</t>
  </si>
  <si>
    <t>ZU025824</t>
  </si>
  <si>
    <t>Ihlewitz</t>
  </si>
  <si>
    <t>ZU025827</t>
  </si>
  <si>
    <t>Thaldorf</t>
  </si>
  <si>
    <t>ZU025831</t>
  </si>
  <si>
    <t>Rottelsdorf</t>
  </si>
  <si>
    <t>ZU025834</t>
  </si>
  <si>
    <t>Friedeburg</t>
  </si>
  <si>
    <t>ZU025837</t>
  </si>
  <si>
    <t>Bösenburg</t>
  </si>
  <si>
    <t>ZU025840</t>
  </si>
  <si>
    <t>Freis, Elb, Oeste, Reidew, Zab</t>
  </si>
  <si>
    <t>ZU025843</t>
  </si>
  <si>
    <t>Zabenstedt</t>
  </si>
  <si>
    <t>ZU025846</t>
  </si>
  <si>
    <t>Friedeburgerhütte</t>
  </si>
  <si>
    <t>ZU025849</t>
  </si>
  <si>
    <t>Adendorf</t>
  </si>
  <si>
    <t>ZU025850</t>
  </si>
  <si>
    <t>Lochwitz</t>
  </si>
  <si>
    <t>ZU025852</t>
  </si>
  <si>
    <t>Heiligenthal</t>
  </si>
  <si>
    <t>ZU025856</t>
  </si>
  <si>
    <t>Helmsdorf</t>
  </si>
  <si>
    <t>ZU025787</t>
  </si>
  <si>
    <t>Augsdorf</t>
  </si>
  <si>
    <t>ZU025802</t>
  </si>
  <si>
    <t>Hübitz</t>
  </si>
  <si>
    <t>ZU025811</t>
  </si>
  <si>
    <t>Thondorf</t>
  </si>
  <si>
    <t>ZU025859</t>
  </si>
  <si>
    <t>Welfesholz</t>
  </si>
  <si>
    <t>ZU025861</t>
  </si>
  <si>
    <t>Siersleben - Nord</t>
  </si>
  <si>
    <t>ZU025862</t>
  </si>
  <si>
    <t>Siersleben - Süd</t>
  </si>
  <si>
    <t>ZU025866</t>
  </si>
  <si>
    <t>Gerbstedt- 06347 Ergebnis</t>
  </si>
  <si>
    <t>Gerbstedt Ergebnis</t>
  </si>
  <si>
    <t>Hettstedt Stadt</t>
  </si>
  <si>
    <t>HET West, Ritt, Meisb - 06333</t>
  </si>
  <si>
    <t>06333</t>
  </si>
  <si>
    <t>Hettstedt</t>
  </si>
  <si>
    <t>ZU025692</t>
  </si>
  <si>
    <t>HET West-Randsiedlung</t>
  </si>
  <si>
    <t>ZU025696</t>
  </si>
  <si>
    <t>HET West-Gottfried-Herder Str.</t>
  </si>
  <si>
    <t>ZU025699</t>
  </si>
  <si>
    <t>HET West-Novalisstr.</t>
  </si>
  <si>
    <t>ZU025701</t>
  </si>
  <si>
    <t>HET West-Pestalozzistr.</t>
  </si>
  <si>
    <t>ZU025703</t>
  </si>
  <si>
    <t>HET West-Goetheplatz</t>
  </si>
  <si>
    <t>ZU025712</t>
  </si>
  <si>
    <t>HET West-Heckenweg</t>
  </si>
  <si>
    <t>ZU025719</t>
  </si>
  <si>
    <t>HET West-Friedhof</t>
  </si>
  <si>
    <t>ZU025728</t>
  </si>
  <si>
    <t>HET West-Gewerbering</t>
  </si>
  <si>
    <t>ZU025731</t>
  </si>
  <si>
    <t>HET West-Hadebornstr.</t>
  </si>
  <si>
    <t>ZU025951</t>
  </si>
  <si>
    <t>Ritterode</t>
  </si>
  <si>
    <t>ZU025954</t>
  </si>
  <si>
    <t>Meisberg</t>
  </si>
  <si>
    <t>HET West - 06333 Ergebnis</t>
  </si>
  <si>
    <t xml:space="preserve">HET Zentrum,Ost, Süd - 06333 </t>
  </si>
  <si>
    <t>ZU025600</t>
  </si>
  <si>
    <t>HET Zentrum-Markt</t>
  </si>
  <si>
    <t>ZU025603</t>
  </si>
  <si>
    <t>HET Zentrum-Krankenhaus</t>
  </si>
  <si>
    <t>ZU025609</t>
  </si>
  <si>
    <t>HET Zentrum-Am Mühlgraben</t>
  </si>
  <si>
    <t>ZU025612</t>
  </si>
  <si>
    <t>HET Zentrum-Promenade</t>
  </si>
  <si>
    <t>ZU025669</t>
  </si>
  <si>
    <t>HET Ost-Talstr.</t>
  </si>
  <si>
    <t>ZU025672</t>
  </si>
  <si>
    <t>HET Ost-Brunnenstr.</t>
  </si>
  <si>
    <t>ZU025706</t>
  </si>
  <si>
    <t>HET Zentrum - Auf dem Schilde</t>
  </si>
  <si>
    <t>ZU025675</t>
  </si>
  <si>
    <t>HET Süd-Eislebener Str.</t>
  </si>
  <si>
    <t>ZU025678</t>
  </si>
  <si>
    <t>HET Süd-Burgörner</t>
  </si>
  <si>
    <t>ZU025681</t>
  </si>
  <si>
    <t>HET Süd-Humboldtschloß</t>
  </si>
  <si>
    <t>ZU025684</t>
  </si>
  <si>
    <t>HET Süd-Mansfelderstr.</t>
  </si>
  <si>
    <t>ZU025687</t>
  </si>
  <si>
    <t>HET Süd-Molmeck</t>
  </si>
  <si>
    <t>HET Zentrum,Ost, Süd - 06333 Ergebnis</t>
  </si>
  <si>
    <t>ZU025615</t>
  </si>
  <si>
    <t>HET Nord-Hirtenweg</t>
  </si>
  <si>
    <t>ZU025619</t>
  </si>
  <si>
    <t>HET Nord-Johannistor</t>
  </si>
  <si>
    <t>ZU025622</t>
  </si>
  <si>
    <t>HET Nord-Richardt-Wagner-Str.</t>
  </si>
  <si>
    <t>ZU025625</t>
  </si>
  <si>
    <t>HET Nord-Händelstr.</t>
  </si>
  <si>
    <t>ZU025628</t>
  </si>
  <si>
    <t>HET Nord-J.-Sebastian-Bach-Str</t>
  </si>
  <si>
    <t>ZU025633</t>
  </si>
  <si>
    <t>HET Nord-Beethovenstr.</t>
  </si>
  <si>
    <t>ZU025648</t>
  </si>
  <si>
    <t>HET Nord-Fichtestr. gerade</t>
  </si>
  <si>
    <t>ZU025652</t>
  </si>
  <si>
    <t>HET Nord-Feuerbachstr.</t>
  </si>
  <si>
    <t>ZU025655</t>
  </si>
  <si>
    <t>HET Nord-Fichtestr. ungerade</t>
  </si>
  <si>
    <t>ZU025658</t>
  </si>
  <si>
    <t>HET Nord-Fr-Mehring-Str. 31-82</t>
  </si>
  <si>
    <t>ZU025662</t>
  </si>
  <si>
    <t>HET Nord-Fr-Mehring-Str. 2-29</t>
  </si>
  <si>
    <t>ZU025636</t>
  </si>
  <si>
    <t>HET Nord-Robert-Koch-Str.</t>
  </si>
  <si>
    <t>ZU025641</t>
  </si>
  <si>
    <t>HET Nord-Eschenweg</t>
  </si>
  <si>
    <t>ZU025645</t>
  </si>
  <si>
    <t>HET Nord-Am Kirschweg</t>
  </si>
  <si>
    <t>ZU025756</t>
  </si>
  <si>
    <t>Walbeck - Süd</t>
  </si>
  <si>
    <t>ZU025759</t>
  </si>
  <si>
    <t>Walbeck - Nord</t>
  </si>
  <si>
    <t>HET Nord  - 06333 Ergebnis</t>
  </si>
  <si>
    <t>Hettstedt Stadt Ergebnis</t>
  </si>
  <si>
    <t>Stadt Arnstein</t>
  </si>
  <si>
    <t>06456</t>
  </si>
  <si>
    <t>Arnstein</t>
  </si>
  <si>
    <t>ZU025737</t>
  </si>
  <si>
    <t>Arnstedt - Nord</t>
  </si>
  <si>
    <t>ZU025742</t>
  </si>
  <si>
    <t>Arnstedt - Süd</t>
  </si>
  <si>
    <t>ZU025748</t>
  </si>
  <si>
    <t>Wiederstedt - Nord</t>
  </si>
  <si>
    <t>ZU025751</t>
  </si>
  <si>
    <t>Wiederstedt - West</t>
  </si>
  <si>
    <t>ZU025779</t>
  </si>
  <si>
    <t>Sandersleben-Aschersleber Str.</t>
  </si>
  <si>
    <t>ZU025782</t>
  </si>
  <si>
    <t>Sandersleben-Krähenberg</t>
  </si>
  <si>
    <t>ZU025784</t>
  </si>
  <si>
    <t>Sandersleben-Schlosstr.</t>
  </si>
  <si>
    <t>ZU025792</t>
  </si>
  <si>
    <t>Sandersleben-Trift</t>
  </si>
  <si>
    <t>ZU025796</t>
  </si>
  <si>
    <t>Roda</t>
  </si>
  <si>
    <t>ZU025733</t>
  </si>
  <si>
    <t>Welbsleben</t>
  </si>
  <si>
    <t>ZU025734</t>
  </si>
  <si>
    <t>Quenstedt</t>
  </si>
  <si>
    <t>ZU025762</t>
  </si>
  <si>
    <t>Sylda</t>
  </si>
  <si>
    <t>ZU025764</t>
  </si>
  <si>
    <t>Alterode</t>
  </si>
  <si>
    <t>ZU025767</t>
  </si>
  <si>
    <t>Alterode - Am Tübbeckenberg</t>
  </si>
  <si>
    <t>ZU025772</t>
  </si>
  <si>
    <t>Ulzigerode</t>
  </si>
  <si>
    <t>ZU025774</t>
  </si>
  <si>
    <t>Harkerode</t>
  </si>
  <si>
    <t>ZU025939</t>
  </si>
  <si>
    <t>Stangerode</t>
  </si>
  <si>
    <t>ZU025942</t>
  </si>
  <si>
    <t>Willerode</t>
  </si>
  <si>
    <t>ZU025945</t>
  </si>
  <si>
    <t>Bräunrode</t>
  </si>
  <si>
    <t>ZU025948</t>
  </si>
  <si>
    <t>Friedrichrode</t>
  </si>
  <si>
    <t>ZU025957</t>
  </si>
  <si>
    <t>Greifenhagen</t>
  </si>
  <si>
    <t>Arnstein - 06456 Ergebnis</t>
  </si>
  <si>
    <t>Stadt Arnstein Ergebnis</t>
  </si>
  <si>
    <t>Stadt Mansfeld</t>
  </si>
  <si>
    <t>06343</t>
  </si>
  <si>
    <t>Mansfeld</t>
  </si>
  <si>
    <t>ZU025872</t>
  </si>
  <si>
    <t>Großörner-Krankenhaus</t>
  </si>
  <si>
    <t>ZU025879</t>
  </si>
  <si>
    <t>Großörner-Anger</t>
  </si>
  <si>
    <t>ZU025880</t>
  </si>
  <si>
    <t>Großörner-Hüttenberg</t>
  </si>
  <si>
    <t>ZU025882</t>
  </si>
  <si>
    <t>Großörner-Oberdorf</t>
  </si>
  <si>
    <t>ZU025885</t>
  </si>
  <si>
    <t>Mansfeld-Spanweg</t>
  </si>
  <si>
    <t>ZU025888</t>
  </si>
  <si>
    <t>Mansfeld-Bauernsiedlung</t>
  </si>
  <si>
    <t>ZU025891</t>
  </si>
  <si>
    <t>Mansfeld-Postplatz</t>
  </si>
  <si>
    <t>ZU025894</t>
  </si>
  <si>
    <t>Mansfeld-Bahnhofstr.</t>
  </si>
  <si>
    <t>ZU025897</t>
  </si>
  <si>
    <t>Mansfeld-Vatteröder Str.</t>
  </si>
  <si>
    <t>ZU025900</t>
  </si>
  <si>
    <t>Mansfeld-Promenade</t>
  </si>
  <si>
    <t>ZU025903</t>
  </si>
  <si>
    <t>Mansfeld-Nordstr.</t>
  </si>
  <si>
    <t>ZU025906</t>
  </si>
  <si>
    <t>Rödgen</t>
  </si>
  <si>
    <t>ZU025908</t>
  </si>
  <si>
    <t>Vatterode - Unterdorf</t>
  </si>
  <si>
    <t>ZU025909</t>
  </si>
  <si>
    <t>Vatterode - Oberdorf</t>
  </si>
  <si>
    <t>ZU025912</t>
  </si>
  <si>
    <t>Vatterode-Zur Klippmühle</t>
  </si>
  <si>
    <t>ZU025930</t>
  </si>
  <si>
    <t>Gräfenstuhl</t>
  </si>
  <si>
    <t>ZU025869</t>
  </si>
  <si>
    <t>Annarode</t>
  </si>
  <si>
    <t>ZU025876</t>
  </si>
  <si>
    <t>Siebigerode</t>
  </si>
  <si>
    <t>ZU025877</t>
  </si>
  <si>
    <t>Siebigerode-Mansfelder Ring</t>
  </si>
  <si>
    <t>ZU025915</t>
  </si>
  <si>
    <t>Möllendorf</t>
  </si>
  <si>
    <t>ZU025918</t>
  </si>
  <si>
    <t>Blumerode</t>
  </si>
  <si>
    <t>ZU025921</t>
  </si>
  <si>
    <t>Gorenzen</t>
  </si>
  <si>
    <t>ZU025924</t>
  </si>
  <si>
    <t>Piskaborn</t>
  </si>
  <si>
    <t>ZU025927</t>
  </si>
  <si>
    <t>Wimmelrode</t>
  </si>
  <si>
    <t>ZU025933</t>
  </si>
  <si>
    <t>Biesenrode</t>
  </si>
  <si>
    <t>ZU025936</t>
  </si>
  <si>
    <t>Saurasen</t>
  </si>
  <si>
    <t>ZU025960</t>
  </si>
  <si>
    <t>Friesdorf</t>
  </si>
  <si>
    <t>ZU025963</t>
  </si>
  <si>
    <t>Rammelburg</t>
  </si>
  <si>
    <t>ZU025966</t>
  </si>
  <si>
    <t>Hermerode</t>
  </si>
  <si>
    <t>ZU025969</t>
  </si>
  <si>
    <t>Ritzgerode</t>
  </si>
  <si>
    <t>ZU025972</t>
  </si>
  <si>
    <t>Abberode</t>
  </si>
  <si>
    <t>ZU025975</t>
  </si>
  <si>
    <t>Steinbrücken</t>
  </si>
  <si>
    <t>ZU025978</t>
  </si>
  <si>
    <t>Molmerswende</t>
  </si>
  <si>
    <t>ZU025981</t>
  </si>
  <si>
    <t>Horbeck, Leinemühle</t>
  </si>
  <si>
    <t>ZU025984</t>
  </si>
  <si>
    <t>Braunschwende</t>
  </si>
  <si>
    <t>Mansfeld - 06343  Ergebnis</t>
  </si>
  <si>
    <t>Stadt Mansfeld Ergebnis</t>
  </si>
  <si>
    <t>HET Nord  - 06333</t>
  </si>
  <si>
    <t>Arnstein - 06456</t>
  </si>
  <si>
    <t>Mansfeld - 06343</t>
  </si>
  <si>
    <t>Bad Dürrenberg</t>
  </si>
  <si>
    <t xml:space="preserve">Bad Dürrenberg - 06231 </t>
  </si>
  <si>
    <t>06231</t>
  </si>
  <si>
    <t>ZU038200</t>
  </si>
  <si>
    <t>Bad Dürrenberg - Lönsweg</t>
  </si>
  <si>
    <t>Badd 1,2,3 zusammen</t>
  </si>
  <si>
    <t>ZU038205</t>
  </si>
  <si>
    <t>Bad Dürrenberg - Thomas-Müntze</t>
  </si>
  <si>
    <t>ZU038210</t>
  </si>
  <si>
    <t>Bad Dürrenberg - Kleistweg</t>
  </si>
  <si>
    <t>ZU038215</t>
  </si>
  <si>
    <t>Bad Dürrenberg - Damasch, Lenn</t>
  </si>
  <si>
    <t>ZU038220</t>
  </si>
  <si>
    <t>Bad Dürrenberg - John-Schehr-S</t>
  </si>
  <si>
    <t>ZU038225</t>
  </si>
  <si>
    <t>Bad Dürrenberg -Geschw.-Scholl</t>
  </si>
  <si>
    <t>ZU038260</t>
  </si>
  <si>
    <t>Lennewitz</t>
  </si>
  <si>
    <t>ZU038261</t>
  </si>
  <si>
    <t>ZU038310</t>
  </si>
  <si>
    <t>Kirchfährendorf</t>
  </si>
  <si>
    <t>ZU038230</t>
  </si>
  <si>
    <t>Bad Dürrenberg - Schulplatz</t>
  </si>
  <si>
    <t>ZU038235</t>
  </si>
  <si>
    <t>Bad Dürrenberg - Kastanienweg</t>
  </si>
  <si>
    <t>ZU038240</t>
  </si>
  <si>
    <t>Bad Dürrenberg - Heinrich-Hein</t>
  </si>
  <si>
    <t>ZU038245</t>
  </si>
  <si>
    <t>Bad Dürrenberg - Seumestr.</t>
  </si>
  <si>
    <t>ZU038250</t>
  </si>
  <si>
    <t>Bad Dürrenberg - Gustav-Adolf</t>
  </si>
  <si>
    <t>ZU038255</t>
  </si>
  <si>
    <t>Bad Dürrenberg - Lutherstr.</t>
  </si>
  <si>
    <t>ZU038275</t>
  </si>
  <si>
    <t>Bad Dürrenberg - Rentnerhochha</t>
  </si>
  <si>
    <t>ZU038181</t>
  </si>
  <si>
    <t>Nempitz</t>
  </si>
  <si>
    <t>ZU038182</t>
  </si>
  <si>
    <t>Tollwitz</t>
  </si>
  <si>
    <t>ZU038192</t>
  </si>
  <si>
    <t>Ellerb., Kauern, Rag.,Zöll</t>
  </si>
  <si>
    <t>ZU038258</t>
  </si>
  <si>
    <t>Bad Dürrenberg - Weißenfelser</t>
  </si>
  <si>
    <t>ZU038265</t>
  </si>
  <si>
    <t>Bad Dürrenberg - Balditz</t>
  </si>
  <si>
    <t>ZU038270</t>
  </si>
  <si>
    <t>Bad Dürrenberg - Goddula-Siedl</t>
  </si>
  <si>
    <t>ZU038319</t>
  </si>
  <si>
    <t>Goddula/Vesta</t>
  </si>
  <si>
    <t>ZU038320</t>
  </si>
  <si>
    <t>Oebles-Schlechtewitz</t>
  </si>
  <si>
    <t>Bad Dürrenberg - 06231 Ergebnis</t>
  </si>
  <si>
    <t>Bad Dürrenberg Ergebnis</t>
  </si>
  <si>
    <t>Bad Lauchstädt</t>
  </si>
  <si>
    <t>Bad Lauchstädt - 06246, 06255</t>
  </si>
  <si>
    <t>06246</t>
  </si>
  <si>
    <t>Goethestadt Bad Lauchstädt</t>
  </si>
  <si>
    <t>ZU039140</t>
  </si>
  <si>
    <t>Bad Lauchstädt - Schotterey</t>
  </si>
  <si>
    <t>BadL1,2,3,4 zusammen</t>
  </si>
  <si>
    <t>ZU039143</t>
  </si>
  <si>
    <t>Bad Lauchstädt - Ehrlichweg</t>
  </si>
  <si>
    <t>ZU039146</t>
  </si>
  <si>
    <t>Bad Lauchstädt - Parkstr.</t>
  </si>
  <si>
    <t>ZU039149</t>
  </si>
  <si>
    <t>Bad Lauchstädt - Hallesche Str</t>
  </si>
  <si>
    <t>ZU039152</t>
  </si>
  <si>
    <t>Bad Lauchstädt - Strohhof</t>
  </si>
  <si>
    <t>ZU039155</t>
  </si>
  <si>
    <t>Bad Lauchstädt - Windenbergstr</t>
  </si>
  <si>
    <t>ZU039158</t>
  </si>
  <si>
    <t>Bad Lauchstädt - Rudolf-Breits</t>
  </si>
  <si>
    <t>ZU039160</t>
  </si>
  <si>
    <t>Bad Lauchstädt - Mer. Landstr.</t>
  </si>
  <si>
    <t>ZU039165</t>
  </si>
  <si>
    <t>Bad Lauchstädt - Haaner Weg</t>
  </si>
  <si>
    <t>ZU039055</t>
  </si>
  <si>
    <t>Delitz am Berge - Benkendorfer</t>
  </si>
  <si>
    <t>ZU039060</t>
  </si>
  <si>
    <t>Delitz am Berge - Lauchstädter</t>
  </si>
  <si>
    <t>ZU039080</t>
  </si>
  <si>
    <t>Klobikau</t>
  </si>
  <si>
    <t>ZU039095</t>
  </si>
  <si>
    <t>Milzau</t>
  </si>
  <si>
    <t>ZU039100</t>
  </si>
  <si>
    <t>ZU039065</t>
  </si>
  <si>
    <t>Großgräfendorf</t>
  </si>
  <si>
    <t>ZU040005</t>
  </si>
  <si>
    <t>Schafstädt -Niederwünscher Str</t>
  </si>
  <si>
    <t>ZU040010</t>
  </si>
  <si>
    <t>Schafstädt - Marktstr.</t>
  </si>
  <si>
    <t>ZU040015</t>
  </si>
  <si>
    <t>Schafstädt - Nordpromenade</t>
  </si>
  <si>
    <t>06255</t>
  </si>
  <si>
    <t>ZU040020</t>
  </si>
  <si>
    <t>Wünsch</t>
  </si>
  <si>
    <t>Bad Lauchstädt Ergebnis</t>
  </si>
  <si>
    <t>Braunsbedra</t>
  </si>
  <si>
    <t xml:space="preserve">Braunsbedra - 06242, 06632, 06259 </t>
  </si>
  <si>
    <t>06242</t>
  </si>
  <si>
    <t>ZU039130</t>
  </si>
  <si>
    <t>Großkayna - Marxstr./Werk</t>
  </si>
  <si>
    <t>BRAU 1,2, 3, 4, 5 zusammen</t>
  </si>
  <si>
    <t>ZU039135</t>
  </si>
  <si>
    <t>Großkayna - Grüne Str.</t>
  </si>
  <si>
    <t>ZU039170</t>
  </si>
  <si>
    <t>Braunsbedra - Braunsdorf</t>
  </si>
  <si>
    <t>ZU039175</t>
  </si>
  <si>
    <t>Braunsbedra - Steigerstr.</t>
  </si>
  <si>
    <t>ZU039200</t>
  </si>
  <si>
    <t>Braunsbedra - Freyburger Str.</t>
  </si>
  <si>
    <t>ZU039201</t>
  </si>
  <si>
    <t>Braunsbedra - Bedra</t>
  </si>
  <si>
    <t>ZU039205</t>
  </si>
  <si>
    <t>Braunsbedra - Schortau</t>
  </si>
  <si>
    <t>ZU039180</t>
  </si>
  <si>
    <t>Braunsbedra - Heinrich-Heine</t>
  </si>
  <si>
    <t>ZU039181</t>
  </si>
  <si>
    <t>Braunsbedra - Poststr.</t>
  </si>
  <si>
    <t>ZU039185</t>
  </si>
  <si>
    <t>Braunsbedra - Grüne Str.</t>
  </si>
  <si>
    <t>ZU039190</t>
  </si>
  <si>
    <t>Braunsbedra - Goethe Str.</t>
  </si>
  <si>
    <t>ZU039030</t>
  </si>
  <si>
    <t>Braunsbedra - Neumark</t>
  </si>
  <si>
    <t>ZU039036</t>
  </si>
  <si>
    <t>Braunsbedra - Neumark Nord</t>
  </si>
  <si>
    <t>ZU039195</t>
  </si>
  <si>
    <t>Braunsbedra - Müchelner Str.</t>
  </si>
  <si>
    <t>ZU040030</t>
  </si>
  <si>
    <t>Krumpa - Am Friedhof</t>
  </si>
  <si>
    <t>ZU040035</t>
  </si>
  <si>
    <t>Krumpa - Krumpaer Landstr.</t>
  </si>
  <si>
    <t>ZU039005</t>
  </si>
  <si>
    <t>Lunstädt</t>
  </si>
  <si>
    <t>ZU039010</t>
  </si>
  <si>
    <t>Roßbach - Mitte</t>
  </si>
  <si>
    <t>ZU039025</t>
  </si>
  <si>
    <t>Leiha</t>
  </si>
  <si>
    <t>06632</t>
  </si>
  <si>
    <t>ZU040110</t>
  </si>
  <si>
    <t>Gröst/Almsdorf</t>
  </si>
  <si>
    <t>ZU040115</t>
  </si>
  <si>
    <t>Branderoda</t>
  </si>
  <si>
    <t>06259</t>
  </si>
  <si>
    <t>ZU039285</t>
  </si>
  <si>
    <t>Frankleben - Pelzberg</t>
  </si>
  <si>
    <t>ZU039290</t>
  </si>
  <si>
    <t>Frankleben - Bahnhofstr.</t>
  </si>
  <si>
    <t>ZU039292</t>
  </si>
  <si>
    <t>Frankleben - Reipisch</t>
  </si>
  <si>
    <t>Braunsbedra - 06242, 06632, 06259 Ergebnis</t>
  </si>
  <si>
    <t>Braunsbedra Ergebnis</t>
  </si>
  <si>
    <t>Leuna</t>
  </si>
  <si>
    <t>06237</t>
  </si>
  <si>
    <t>ZU038450</t>
  </si>
  <si>
    <t>Leuna - Daspig Siedlung</t>
  </si>
  <si>
    <t>Leuna 1,2 zusammen</t>
  </si>
  <si>
    <t>ZU038455</t>
  </si>
  <si>
    <t>Leuna - An der Gärtnerei</t>
  </si>
  <si>
    <t>ZU038460</t>
  </si>
  <si>
    <t>Leuna - Albert-Einstein-Str.</t>
  </si>
  <si>
    <t>ZU038470</t>
  </si>
  <si>
    <t>Leuna - Rathausstr.</t>
  </si>
  <si>
    <t>ZU038475</t>
  </si>
  <si>
    <t>Leuna - Lilienweg</t>
  </si>
  <si>
    <t>ZU038492</t>
  </si>
  <si>
    <t>Leuna - Friedrich-Ebert-Str.</t>
  </si>
  <si>
    <t>ZU038495</t>
  </si>
  <si>
    <t>Leuna - Leunatorstr.</t>
  </si>
  <si>
    <t>ZU038465</t>
  </si>
  <si>
    <t>Leuna - Clara-Zetkin-Str.</t>
  </si>
  <si>
    <t>ZU038480</t>
  </si>
  <si>
    <t>Leuna - Emil-Fischer-Str.</t>
  </si>
  <si>
    <t>ZU038485</t>
  </si>
  <si>
    <t>Leuna - Goethestr.</t>
  </si>
  <si>
    <t>ZU038490</t>
  </si>
  <si>
    <t>Leuna - Bunsenstr.</t>
  </si>
  <si>
    <t>ZU038435</t>
  </si>
  <si>
    <t>Leuna - Kröllwitz</t>
  </si>
  <si>
    <t>Leuna 1,2</t>
  </si>
  <si>
    <t>ZU038440</t>
  </si>
  <si>
    <t>Spergau - West</t>
  </si>
  <si>
    <t>ZU038445</t>
  </si>
  <si>
    <t>Spergau - Ost</t>
  </si>
  <si>
    <t>Leuna 1 - 06237 Ergebnis</t>
  </si>
  <si>
    <t>ZU038140</t>
  </si>
  <si>
    <t>Kreypau, Wölkau, Wüsteneutzsch</t>
  </si>
  <si>
    <t>Leuna 3,4 zusammen</t>
  </si>
  <si>
    <t>ZU038150</t>
  </si>
  <si>
    <t>Kötzschau, Schladebach - West</t>
  </si>
  <si>
    <t>ZU038155</t>
  </si>
  <si>
    <t>Kötzschau, Schladebach - Ost</t>
  </si>
  <si>
    <t>ZU038161</t>
  </si>
  <si>
    <t>Witzschersdorf, Pissen</t>
  </si>
  <si>
    <t>ZU038170</t>
  </si>
  <si>
    <t>Kötzschau - Ort</t>
  </si>
  <si>
    <t>ZU038172</t>
  </si>
  <si>
    <t>Kötzschau - Schachtpl,Rampitz</t>
  </si>
  <si>
    <t>ZU038175</t>
  </si>
  <si>
    <t>Thalschütz</t>
  </si>
  <si>
    <t>ZU038100</t>
  </si>
  <si>
    <t>Horburg</t>
  </si>
  <si>
    <t>ZU038101</t>
  </si>
  <si>
    <t>Kötschlitz</t>
  </si>
  <si>
    <t>ZU038103</t>
  </si>
  <si>
    <t>Zschöchergen</t>
  </si>
  <si>
    <t>ZU038105</t>
  </si>
  <si>
    <t>Göhren</t>
  </si>
  <si>
    <t>ZU038110</t>
  </si>
  <si>
    <t>Zweimen/Dölkau</t>
  </si>
  <si>
    <t>ZU038115</t>
  </si>
  <si>
    <t>Horburg-Maßlau</t>
  </si>
  <si>
    <t>ZU038120</t>
  </si>
  <si>
    <t>Zöschen - Nord</t>
  </si>
  <si>
    <t>ZU038125</t>
  </si>
  <si>
    <t>Zöschen - Süd, Zscherneddel</t>
  </si>
  <si>
    <t>ZU038130</t>
  </si>
  <si>
    <t>Friedensdorf</t>
  </si>
  <si>
    <t>ZU038160</t>
  </si>
  <si>
    <t>Rodden</t>
  </si>
  <si>
    <t>ZU038166</t>
  </si>
  <si>
    <t>Günthersdorf/Schäferei</t>
  </si>
  <si>
    <t>Leuna 2 - 06237 Ergebnis</t>
  </si>
  <si>
    <t>Leuna Ergebnis</t>
  </si>
  <si>
    <t>Merseburg (Stadt)</t>
  </si>
  <si>
    <t>06217</t>
  </si>
  <si>
    <t>Merseburg</t>
  </si>
  <si>
    <t>ZU039305</t>
  </si>
  <si>
    <t>Beuna - Oberbeuna</t>
  </si>
  <si>
    <t>1,3 zusammen</t>
  </si>
  <si>
    <t>ZU039310</t>
  </si>
  <si>
    <t>Beuna - Niederbeuna</t>
  </si>
  <si>
    <t>ZU039325</t>
  </si>
  <si>
    <t>Merseburg - Drosselweg</t>
  </si>
  <si>
    <t>ZU039330</t>
  </si>
  <si>
    <t>Merseburg - Arthur-Scheibner</t>
  </si>
  <si>
    <t>ZU039335</t>
  </si>
  <si>
    <t>Merseburg - Steigerstr.</t>
  </si>
  <si>
    <t>ZU039340</t>
  </si>
  <si>
    <t>Merseburg - Glück-Auf-Str.</t>
  </si>
  <si>
    <t>ZU039345</t>
  </si>
  <si>
    <t>Merseburg - Bergmannseck</t>
  </si>
  <si>
    <t>ZU039295</t>
  </si>
  <si>
    <t>Merseburg - Amselweg</t>
  </si>
  <si>
    <t>ZU039300</t>
  </si>
  <si>
    <t>Merseburg - Bergmannsring</t>
  </si>
  <si>
    <t>ZU039303</t>
  </si>
  <si>
    <t>Merseburg - Häuerstr. links</t>
  </si>
  <si>
    <t>ZU039311</t>
  </si>
  <si>
    <t>Merseburg - Wernsdorferstr.</t>
  </si>
  <si>
    <t>ZU039315</t>
  </si>
  <si>
    <t>Merseburg - Benndorferstr. lin</t>
  </si>
  <si>
    <t>ZU039320</t>
  </si>
  <si>
    <t>Merseburg - Pappelallee</t>
  </si>
  <si>
    <t>Merseburg 1 - 06217 Ergebnis</t>
  </si>
  <si>
    <t>ZU037145</t>
  </si>
  <si>
    <t>MER - Isselweg</t>
  </si>
  <si>
    <t>2,4 zusammen</t>
  </si>
  <si>
    <t>ZU037150</t>
  </si>
  <si>
    <t>MER - Wupperweg</t>
  </si>
  <si>
    <t>ZU037155</t>
  </si>
  <si>
    <t>MER - Murgweg</t>
  </si>
  <si>
    <t>ZU037160</t>
  </si>
  <si>
    <t>MER - Am Goldgraben</t>
  </si>
  <si>
    <t>ZU037165</t>
  </si>
  <si>
    <t>MER - Fritz-Haber-Str.</t>
  </si>
  <si>
    <t>ZU039035</t>
  </si>
  <si>
    <t>Blösien, Neumark Nord</t>
  </si>
  <si>
    <t>ZU039040</t>
  </si>
  <si>
    <t>Geusa, Atzendorf</t>
  </si>
  <si>
    <t>ZU037195</t>
  </si>
  <si>
    <t>MER - Rektorblockstr.</t>
  </si>
  <si>
    <t>ZU037200</t>
  </si>
  <si>
    <t>MER - Gutenbergstr.</t>
  </si>
  <si>
    <t>ZU037205</t>
  </si>
  <si>
    <t>MER - Nelkenweg</t>
  </si>
  <si>
    <t>ZU037265</t>
  </si>
  <si>
    <t>MER - Bürgergarten</t>
  </si>
  <si>
    <t>ZU037270</t>
  </si>
  <si>
    <t>MER - Robert-Blum-Str.</t>
  </si>
  <si>
    <t>ZU037275</t>
  </si>
  <si>
    <t>MER - Rischmühleninsel</t>
  </si>
  <si>
    <t>ZU037280</t>
  </si>
  <si>
    <t>MER - Abbestr.</t>
  </si>
  <si>
    <t>ZU037285</t>
  </si>
  <si>
    <t>MER - Rathenaustr.</t>
  </si>
  <si>
    <t>ZU037290</t>
  </si>
  <si>
    <t>MER - Nulandtplatz</t>
  </si>
  <si>
    <t>Merseburg 2 - 06217 Ergebnis</t>
  </si>
  <si>
    <t>ZU037100</t>
  </si>
  <si>
    <t>MER - Junkersstr.</t>
  </si>
  <si>
    <t>5, 6 zusammen</t>
  </si>
  <si>
    <t>ZU037105</t>
  </si>
  <si>
    <t>MER - Zeppelinstr.</t>
  </si>
  <si>
    <t>ZU037110</t>
  </si>
  <si>
    <t>MER - Ziolkowskistr.</t>
  </si>
  <si>
    <t>ZU037120</t>
  </si>
  <si>
    <t>MER - Otto-Lilienthal-Str Nord</t>
  </si>
  <si>
    <t>ZU037125</t>
  </si>
  <si>
    <t>MER - Oeltzschner Str.</t>
  </si>
  <si>
    <t>ZU037130</t>
  </si>
  <si>
    <t>MER - Otto-Lilienthal-Str Süd</t>
  </si>
  <si>
    <t>ZU037135</t>
  </si>
  <si>
    <t>MER - Klobikauer Str.</t>
  </si>
  <si>
    <t>ZU037140</t>
  </si>
  <si>
    <t>MER - Gustav-Adolf-Str.</t>
  </si>
  <si>
    <t>ZU037080</t>
  </si>
  <si>
    <t>MER - Gerichtsrain</t>
  </si>
  <si>
    <t>ZU037085</t>
  </si>
  <si>
    <t>MER - Melanchthonstr.</t>
  </si>
  <si>
    <t>ZU037090</t>
  </si>
  <si>
    <t>MER - Paul-Gerhardt-Str.</t>
  </si>
  <si>
    <t>ZU037095</t>
  </si>
  <si>
    <t>MER - Huttenstr.</t>
  </si>
  <si>
    <t>ZU037170</t>
  </si>
  <si>
    <t>MER - Damaschkestr.</t>
  </si>
  <si>
    <t>ZU037175</t>
  </si>
  <si>
    <t>MER - Brotuffstr.</t>
  </si>
  <si>
    <t>ZU037180</t>
  </si>
  <si>
    <t>MER - Rosa-Luxemburg-Str.</t>
  </si>
  <si>
    <t>ZU037185</t>
  </si>
  <si>
    <t>MER - Erzberger Str.</t>
  </si>
  <si>
    <t>ZU037190</t>
  </si>
  <si>
    <t>MER - Friesenstr.</t>
  </si>
  <si>
    <t>Merseburg 3 - 06217 Ergebnis</t>
  </si>
  <si>
    <t>ZU037035</t>
  </si>
  <si>
    <t>MER - Hohendorfer Marke</t>
  </si>
  <si>
    <t>ZU037040</t>
  </si>
  <si>
    <t>MER - Bunsenstr./Liebigw</t>
  </si>
  <si>
    <t>ZU037045</t>
  </si>
  <si>
    <t>MER - Elisabeth - Höhe</t>
  </si>
  <si>
    <t>ZU037055</t>
  </si>
  <si>
    <t>MER - Annemariental</t>
  </si>
  <si>
    <t>ZU037065</t>
  </si>
  <si>
    <t>MER - Bertolt-Brecht-Str</t>
  </si>
  <si>
    <t>ZU037070</t>
  </si>
  <si>
    <t>MER - Hermann-Löns-Weg</t>
  </si>
  <si>
    <t>ZU037075</t>
  </si>
  <si>
    <t>MER - Rudolf-Harbig-Str.</t>
  </si>
  <si>
    <t>Merseburg 4 - 06217 Ergebnis</t>
  </si>
  <si>
    <t>ZU037060</t>
  </si>
  <si>
    <t>MER - Haackestr.</t>
  </si>
  <si>
    <t>8,9,10 zusammen</t>
  </si>
  <si>
    <t>ZU037210</t>
  </si>
  <si>
    <t>MER - Lindenaustr.</t>
  </si>
  <si>
    <t>ZU037215</t>
  </si>
  <si>
    <t>MER - Weinberg</t>
  </si>
  <si>
    <t>ZU037225</t>
  </si>
  <si>
    <t>MER - Lindenstr.</t>
  </si>
  <si>
    <t>ZU037220</t>
  </si>
  <si>
    <t>MER - Oberaltenburg</t>
  </si>
  <si>
    <t>ZU037230</t>
  </si>
  <si>
    <t>MER - Poststr.</t>
  </si>
  <si>
    <t>ZU037235</t>
  </si>
  <si>
    <t>MER - Brauhausstr.</t>
  </si>
  <si>
    <t>ZU037240</t>
  </si>
  <si>
    <t>MER - Busbahnhof/Marienstr.</t>
  </si>
  <si>
    <t>ZU037245</t>
  </si>
  <si>
    <t>MER - Gotthardstr.</t>
  </si>
  <si>
    <t>ZU037025</t>
  </si>
  <si>
    <t>MER, Meuschau - Süd</t>
  </si>
  <si>
    <t>ZU037030</t>
  </si>
  <si>
    <t>MER - Neumarkt</t>
  </si>
  <si>
    <t>ZU037250</t>
  </si>
  <si>
    <t>MER - Oelgrube</t>
  </si>
  <si>
    <t>ZU037255</t>
  </si>
  <si>
    <t>MER - Sixtistr.</t>
  </si>
  <si>
    <t>ZU037260</t>
  </si>
  <si>
    <t>MER - Roßmarkt</t>
  </si>
  <si>
    <t>ZU038080</t>
  </si>
  <si>
    <t>Merseburg, Meuschau - Nord</t>
  </si>
  <si>
    <t>ZU038135</t>
  </si>
  <si>
    <t>Merseburg, Trebnitz</t>
  </si>
  <si>
    <t>Merseburg 5 - 06217 Ergebnis</t>
  </si>
  <si>
    <t>Merseburg (Stadt) Ergebnis</t>
  </si>
  <si>
    <t>Mücheln (Geiseltal)</t>
  </si>
  <si>
    <t xml:space="preserve">Mücheln Ausg MER -06249 </t>
  </si>
  <si>
    <t>06249</t>
  </si>
  <si>
    <t>ZU040040</t>
  </si>
  <si>
    <t>Mücheln - Ernst-Thälmann-Str.</t>
  </si>
  <si>
    <t>ZU040045</t>
  </si>
  <si>
    <t>Mücheln - Markt</t>
  </si>
  <si>
    <t>ZU040050</t>
  </si>
  <si>
    <t>Mücheln - Eptinger Rain Neubau</t>
  </si>
  <si>
    <t>ZU040055</t>
  </si>
  <si>
    <t>Mücheln - Am Steinkreuz</t>
  </si>
  <si>
    <t>ZU040060</t>
  </si>
  <si>
    <t>Mücheln - Goethestr.</t>
  </si>
  <si>
    <t>ZU040065</t>
  </si>
  <si>
    <t>Mücheln - A.-Scheibner-Ring</t>
  </si>
  <si>
    <t>ZU040070</t>
  </si>
  <si>
    <t>Mücheln - Str. der LPG</t>
  </si>
  <si>
    <t>ZU040075</t>
  </si>
  <si>
    <t>Mücheln - St. Micheln</t>
  </si>
  <si>
    <t>ZU040080</t>
  </si>
  <si>
    <t>Mücheln - Neubiendorf</t>
  </si>
  <si>
    <t>ZU040085</t>
  </si>
  <si>
    <t>Mücheln - Am Birkenwäldchen</t>
  </si>
  <si>
    <t>ZU040090</t>
  </si>
  <si>
    <t>Mücheln - Stöbnitz Nord</t>
  </si>
  <si>
    <t>ZU040095</t>
  </si>
  <si>
    <t>Mücheln - Stöbnitz Süd</t>
  </si>
  <si>
    <t>Mücheln Ausg MER -06249 Ergebnis</t>
  </si>
  <si>
    <t>Mücheln (Geiseltal) Ergebnis</t>
  </si>
  <si>
    <t>Schkopau</t>
  </si>
  <si>
    <t>06258</t>
  </si>
  <si>
    <t>ZU037315</t>
  </si>
  <si>
    <t>Korbetha</t>
  </si>
  <si>
    <t xml:space="preserve">Skop 1,2 </t>
  </si>
  <si>
    <t>ZU037317</t>
  </si>
  <si>
    <t>Rockendorf/ HHW/ Röpzig/Rattma</t>
  </si>
  <si>
    <t>ZU037320</t>
  </si>
  <si>
    <t>Schkopau - Alte Fischerei</t>
  </si>
  <si>
    <t>ZU037322</t>
  </si>
  <si>
    <t>Schkopau - Leverkusenstr.</t>
  </si>
  <si>
    <t>ZU037340</t>
  </si>
  <si>
    <t>Schkopau - Kollenbey</t>
  </si>
  <si>
    <t>ZU037330</t>
  </si>
  <si>
    <t>Schkopau - Schillerstr.</t>
  </si>
  <si>
    <t>ZU037335</t>
  </si>
  <si>
    <t>Schkopau - Justus-v-Liebig-Str</t>
  </si>
  <si>
    <t>ZU037365</t>
  </si>
  <si>
    <t>Schkopau - Wassertal</t>
  </si>
  <si>
    <t>ZU039050</t>
  </si>
  <si>
    <t>Dörstewitz</t>
  </si>
  <si>
    <t>ZU039110</t>
  </si>
  <si>
    <t>Bündorf</t>
  </si>
  <si>
    <t>ZU039115</t>
  </si>
  <si>
    <t>Knapendorf</t>
  </si>
  <si>
    <t>ZU038085</t>
  </si>
  <si>
    <t>Luppenau, Lössen, Löpitz, Trag</t>
  </si>
  <si>
    <t>zu Skop 1,2</t>
  </si>
  <si>
    <t>ZU038090</t>
  </si>
  <si>
    <t>Wallendorf</t>
  </si>
  <si>
    <t>Schkopau 1 - 06258 Ergebnis</t>
  </si>
  <si>
    <t>ZU038035</t>
  </si>
  <si>
    <t>Lochau - Ost</t>
  </si>
  <si>
    <t>Skop 3, 4 zusammen</t>
  </si>
  <si>
    <t>ZU038040</t>
  </si>
  <si>
    <t>Lochau - West</t>
  </si>
  <si>
    <t>ZU038045</t>
  </si>
  <si>
    <t>Döllnitz - West</t>
  </si>
  <si>
    <t>ZU038050</t>
  </si>
  <si>
    <t>Döllnitz - Ost</t>
  </si>
  <si>
    <t>ZU038060</t>
  </si>
  <si>
    <t>Burgliebenau</t>
  </si>
  <si>
    <t>ZU038065</t>
  </si>
  <si>
    <t>Raßnitz</t>
  </si>
  <si>
    <t>ZU038070</t>
  </si>
  <si>
    <t>Röglitz</t>
  </si>
  <si>
    <t>ZU038076</t>
  </si>
  <si>
    <t>Ermlitz- Nord</t>
  </si>
  <si>
    <t>ZU038077</t>
  </si>
  <si>
    <t>Ermlitz - Süd</t>
  </si>
  <si>
    <t>ZU038078</t>
  </si>
  <si>
    <t>Alt-Ermlitz/Oberthau/Rübsen</t>
  </si>
  <si>
    <t>Schkopau 2 - 06258 Ergebnis</t>
  </si>
  <si>
    <t>Schkopau Ergebnis</t>
  </si>
  <si>
    <t>Bad Lauchstädt - 06246 06255 Ergebnis</t>
  </si>
  <si>
    <t>Leuna 1 - 06237</t>
  </si>
  <si>
    <t>Leuna 2 - 06237</t>
  </si>
  <si>
    <t>Merseburg 1 - 06217</t>
  </si>
  <si>
    <t>Merseburg 2 - 06217</t>
  </si>
  <si>
    <t>Merseburg 3 - 06217</t>
  </si>
  <si>
    <t>Merseburg 4 - 06217</t>
  </si>
  <si>
    <t>Merseburg 5 - 06217</t>
  </si>
  <si>
    <t>Schkopau 1 - 06258</t>
  </si>
  <si>
    <t>Schkopau 2 - 06258</t>
  </si>
  <si>
    <t>SQUF</t>
  </si>
  <si>
    <t>Barnstädt, Nems-Göhr, Steigra</t>
  </si>
  <si>
    <t>Barnst, Nems-Göhr, Steig-06268</t>
  </si>
  <si>
    <t>06268</t>
  </si>
  <si>
    <t>Barnstädt</t>
  </si>
  <si>
    <t>ZU043095</t>
  </si>
  <si>
    <t>Barnstädt - Göhritzer Str.</t>
  </si>
  <si>
    <t>ZU043100</t>
  </si>
  <si>
    <t>Barnstädt - Sperlingsberg</t>
  </si>
  <si>
    <t>Nemsdorf-Göhrendorf</t>
  </si>
  <si>
    <t>ZU043105</t>
  </si>
  <si>
    <t>Göhrendorf</t>
  </si>
  <si>
    <t>ZU043112</t>
  </si>
  <si>
    <t>Nemsdorf</t>
  </si>
  <si>
    <t>Steigra</t>
  </si>
  <si>
    <t>ZU043115</t>
  </si>
  <si>
    <t>Jüdendorf</t>
  </si>
  <si>
    <t>ZU043145</t>
  </si>
  <si>
    <t>Schnellroda</t>
  </si>
  <si>
    <t>ZU043150</t>
  </si>
  <si>
    <t>Albersroda</t>
  </si>
  <si>
    <t>ZU043155</t>
  </si>
  <si>
    <t>ZU043160</t>
  </si>
  <si>
    <t>Kalzendorf</t>
  </si>
  <si>
    <t>Barnst, Nems-Göhr, Steig-06268 Ergebnis</t>
  </si>
  <si>
    <t>Barnstädt, Nems-Göhr, Steigra Ergebnis</t>
  </si>
  <si>
    <t>Farnstädt / Schraplau /Obhausen</t>
  </si>
  <si>
    <t>Farnstädt / Schraplau / Obhausen- 06279, 06268</t>
  </si>
  <si>
    <t>06279</t>
  </si>
  <si>
    <t>Farnstädt</t>
  </si>
  <si>
    <t>ZU043310</t>
  </si>
  <si>
    <t>ZU043355</t>
  </si>
  <si>
    <t>Alberstedt</t>
  </si>
  <si>
    <t>ZU043360</t>
  </si>
  <si>
    <t>Farnstädt - Unterfarnstädt</t>
  </si>
  <si>
    <t>Schraplau</t>
  </si>
  <si>
    <t>ZU043440</t>
  </si>
  <si>
    <t>ZU043441</t>
  </si>
  <si>
    <t>Schraplau - Trautmannshöhe</t>
  </si>
  <si>
    <t>ZU043442</t>
  </si>
  <si>
    <t>Schraplau - Schafsee</t>
  </si>
  <si>
    <t>Obhausen</t>
  </si>
  <si>
    <t>ZU043007</t>
  </si>
  <si>
    <t>Altweidenbach</t>
  </si>
  <si>
    <t>ZU043009</t>
  </si>
  <si>
    <t>Neuweidenbach</t>
  </si>
  <si>
    <t>ZU043405</t>
  </si>
  <si>
    <t>Obhausen - Rosa-Luxemburg-Str.</t>
  </si>
  <si>
    <t>ZU043410</t>
  </si>
  <si>
    <t>Obhausen - Hallesche Str.</t>
  </si>
  <si>
    <t>ZU043430</t>
  </si>
  <si>
    <t>Esperstedt</t>
  </si>
  <si>
    <t>ZU043445</t>
  </si>
  <si>
    <t>Kuckenburg</t>
  </si>
  <si>
    <t>ZU043450</t>
  </si>
  <si>
    <t>Döcklitz</t>
  </si>
  <si>
    <t>Farnstädt / Schraplau / Obhausen- 06279, 06268 Ergebnis</t>
  </si>
  <si>
    <t>Farnstädt / Schraplau /Obhausen Ergebnis</t>
  </si>
  <si>
    <t>Mücheln Ausg QUF - 06268</t>
  </si>
  <si>
    <t>ZU043120</t>
  </si>
  <si>
    <t>Langeneichstädt - Unterdorf</t>
  </si>
  <si>
    <t>ZU043130</t>
  </si>
  <si>
    <t>Langeneichstädt - Oberdorf</t>
  </si>
  <si>
    <t>ZU043135</t>
  </si>
  <si>
    <t>Oechlitz</t>
  </si>
  <si>
    <t>ZU043140</t>
  </si>
  <si>
    <t>Schmirma</t>
  </si>
  <si>
    <t>Mücheln Ausg QUF - 06268 Ergebnis</t>
  </si>
  <si>
    <t>Querfurt Land</t>
  </si>
  <si>
    <t>Querfurt Land - 06268</t>
  </si>
  <si>
    <t>Querfurt</t>
  </si>
  <si>
    <t>ZU043087</t>
  </si>
  <si>
    <t>Schmon-Hermannseck</t>
  </si>
  <si>
    <t>ZU043165</t>
  </si>
  <si>
    <t>Niederschmon</t>
  </si>
  <si>
    <t>ZU043170</t>
  </si>
  <si>
    <t>Oberschmon</t>
  </si>
  <si>
    <t>ZU043180</t>
  </si>
  <si>
    <t>Grockstädt</t>
  </si>
  <si>
    <t>ZU043185</t>
  </si>
  <si>
    <t>Kleineichstädt</t>
  </si>
  <si>
    <t>ZU043190</t>
  </si>
  <si>
    <t>Spielberg</t>
  </si>
  <si>
    <t>ZU043195</t>
  </si>
  <si>
    <t>Liederstädt</t>
  </si>
  <si>
    <t>ZU043200</t>
  </si>
  <si>
    <t>Pretitz</t>
  </si>
  <si>
    <t>ZU043205</t>
  </si>
  <si>
    <t>Weißenschirmbach</t>
  </si>
  <si>
    <t>ZU043210</t>
  </si>
  <si>
    <t>Vitzenburg</t>
  </si>
  <si>
    <t>ZU043215</t>
  </si>
  <si>
    <t>Zingst</t>
  </si>
  <si>
    <t>ZU043070</t>
  </si>
  <si>
    <t>Lodersleben</t>
  </si>
  <si>
    <t>ZU043080</t>
  </si>
  <si>
    <t>Leimbach</t>
  </si>
  <si>
    <t>ZU043085</t>
  </si>
  <si>
    <t>Ziegelroda</t>
  </si>
  <si>
    <t>ZU043090</t>
  </si>
  <si>
    <t>Landgrafroda</t>
  </si>
  <si>
    <t>ZU043305</t>
  </si>
  <si>
    <t>Gatterstädt</t>
  </si>
  <si>
    <t>Querfurt Land - 06268 Ergebnis</t>
  </si>
  <si>
    <t>Querfurt Land Ergebnis</t>
  </si>
  <si>
    <t>Querfurt Stadt</t>
  </si>
  <si>
    <t>ZU043005</t>
  </si>
  <si>
    <t>Querfurt - Fichtensiedlung</t>
  </si>
  <si>
    <t>ZU043010</t>
  </si>
  <si>
    <t>Querfurt - Braunsberg</t>
  </si>
  <si>
    <t>ZU043015</t>
  </si>
  <si>
    <t>Querfurt - Thomas-Müntzer-Sied</t>
  </si>
  <si>
    <t>ZU043020</t>
  </si>
  <si>
    <t>Querfurt - Lederberg</t>
  </si>
  <si>
    <t>ZU043025</t>
  </si>
  <si>
    <t>Querfurt - Nebraer Str.</t>
  </si>
  <si>
    <t>ZU043050</t>
  </si>
  <si>
    <t>Querfurt - Freimarkt</t>
  </si>
  <si>
    <t>ZU043055</t>
  </si>
  <si>
    <t>Querfurt - Döcklitzer Tor</t>
  </si>
  <si>
    <t>ZU043060</t>
  </si>
  <si>
    <t>Querfurt - Obhäuser Weg</t>
  </si>
  <si>
    <t>ZU043030</t>
  </si>
  <si>
    <t>Querfurt - Ringstr.</t>
  </si>
  <si>
    <t>ZU043033</t>
  </si>
  <si>
    <t>Querfurt - Birkenweg</t>
  </si>
  <si>
    <t>ZU043035</t>
  </si>
  <si>
    <t>Querfurt - Dahlienweg</t>
  </si>
  <si>
    <t>ZU043040</t>
  </si>
  <si>
    <t>Querfurt - Kastanienplatz</t>
  </si>
  <si>
    <t>ZU043043</t>
  </si>
  <si>
    <t>Querfurt - Fliederweg</t>
  </si>
  <si>
    <t>ZU043045</t>
  </si>
  <si>
    <t>Querfurt - Lindenstr.</t>
  </si>
  <si>
    <t>ZU043051</t>
  </si>
  <si>
    <t>Querfurt - Am Schachtberg</t>
  </si>
  <si>
    <t>Querfurt Stadt - 06268 Ergebnis</t>
  </si>
  <si>
    <t>Querfurt Stadt Ergebnis</t>
  </si>
  <si>
    <t>Querfurt Stadt - 06268</t>
  </si>
  <si>
    <t>An der Poststr., Lanitz-Hassel, Eckartsberga</t>
  </si>
  <si>
    <t>Poststr 06647, Lanitztal 06628, Eckartsberga 06648</t>
  </si>
  <si>
    <t>06628</t>
  </si>
  <si>
    <t>Lanitz-Hassel-Tal</t>
  </si>
  <si>
    <t>ZU053016</t>
  </si>
  <si>
    <t>Hohndorf</t>
  </si>
  <si>
    <t>POLA1, ECKA, zusammen</t>
  </si>
  <si>
    <t>ZU053071</t>
  </si>
  <si>
    <t>Spielberg, Benndorf, Zäckwar</t>
  </si>
  <si>
    <t>ZU053074</t>
  </si>
  <si>
    <t>Poppel, Rehehausen, Taugwitz</t>
  </si>
  <si>
    <t>ZU053081</t>
  </si>
  <si>
    <t>Obermöllern</t>
  </si>
  <si>
    <t>ZU053082</t>
  </si>
  <si>
    <t>Niedermöllern, Pomnitz</t>
  </si>
  <si>
    <t>ZU053024</t>
  </si>
  <si>
    <t>Gernstedt</t>
  </si>
  <si>
    <t>zu POLA</t>
  </si>
  <si>
    <t>Naumburg</t>
  </si>
  <si>
    <t>ZU053083</t>
  </si>
  <si>
    <t>Punschrau</t>
  </si>
  <si>
    <t>ZU053084</t>
  </si>
  <si>
    <t>Hassenhausen</t>
  </si>
  <si>
    <t>ZU053099</t>
  </si>
  <si>
    <t>Fränkenau</t>
  </si>
  <si>
    <t>06647</t>
  </si>
  <si>
    <t>An der Poststraße</t>
  </si>
  <si>
    <t>ZU051022</t>
  </si>
  <si>
    <t>Frankroda</t>
  </si>
  <si>
    <t>ZU051024</t>
  </si>
  <si>
    <t>Schimmel</t>
  </si>
  <si>
    <t>ZU051026</t>
  </si>
  <si>
    <t>Wischroda</t>
  </si>
  <si>
    <t>ZU051027</t>
  </si>
  <si>
    <t>Braunsroda</t>
  </si>
  <si>
    <t>ZU051071</t>
  </si>
  <si>
    <t>Pleismar</t>
  </si>
  <si>
    <t>ZU051072</t>
  </si>
  <si>
    <t>Gößnitz</t>
  </si>
  <si>
    <t>ZU051194</t>
  </si>
  <si>
    <t>Burgheßler</t>
  </si>
  <si>
    <t>ZU051196</t>
  </si>
  <si>
    <t>Klosterhäseler</t>
  </si>
  <si>
    <t>ZU051342</t>
  </si>
  <si>
    <t>Herrengosserstedt</t>
  </si>
  <si>
    <t>06648</t>
  </si>
  <si>
    <t>Eckartsberga</t>
  </si>
  <si>
    <t>ZU053012</t>
  </si>
  <si>
    <t>Marienthal</t>
  </si>
  <si>
    <t>ZU053013</t>
  </si>
  <si>
    <t>Burgholzhausen, Niederholz</t>
  </si>
  <si>
    <t>ZU053014</t>
  </si>
  <si>
    <t>Eckartsberga - Zentrum</t>
  </si>
  <si>
    <t>ZU053028</t>
  </si>
  <si>
    <t>Lißdorf</t>
  </si>
  <si>
    <t>ZU053031</t>
  </si>
  <si>
    <t>Eckartsberga - Th.-Müntzer-Str</t>
  </si>
  <si>
    <t>ZU053032</t>
  </si>
  <si>
    <t>Eckartsberga - Seena</t>
  </si>
  <si>
    <t>ZU053034</t>
  </si>
  <si>
    <t>Thüsdorf, Tromsdorf, Millingsd</t>
  </si>
  <si>
    <t>ZU053036</t>
  </si>
  <si>
    <t>Seena</t>
  </si>
  <si>
    <t>Poststr 06647, Lanitztal 06628, Eckartsberga 06648 Ergebnis</t>
  </si>
  <si>
    <t>Bad Bibra, Finne, Kaiserpfalz</t>
  </si>
  <si>
    <t>Bad Bibra, Finne 06647, Kaiserpfalz 06642</t>
  </si>
  <si>
    <t>Bad Bibra</t>
  </si>
  <si>
    <t>ZU051144</t>
  </si>
  <si>
    <t>Altenroda</t>
  </si>
  <si>
    <t>BABI, FINN, KAIS1 zusammen</t>
  </si>
  <si>
    <t>ZU051146</t>
  </si>
  <si>
    <t>Wippach, Birkigt</t>
  </si>
  <si>
    <t>ZU051214</t>
  </si>
  <si>
    <t>Bad Bibra - Markt</t>
  </si>
  <si>
    <t>ZU051216</t>
  </si>
  <si>
    <t>Bad Bibra - Bahnhofstr.</t>
  </si>
  <si>
    <t>ZU051218</t>
  </si>
  <si>
    <t>Thalwinkel, Bergwinkel</t>
  </si>
  <si>
    <t>ZU051240</t>
  </si>
  <si>
    <t>Krawinkel</t>
  </si>
  <si>
    <t>ZU051244</t>
  </si>
  <si>
    <t>Golzen</t>
  </si>
  <si>
    <t>ZU051348</t>
  </si>
  <si>
    <t>Wallroda</t>
  </si>
  <si>
    <t>ZU051212</t>
  </si>
  <si>
    <t>Steinbach</t>
  </si>
  <si>
    <t>zu BABI</t>
  </si>
  <si>
    <t>ZU051350</t>
  </si>
  <si>
    <t>Kalbitz</t>
  </si>
  <si>
    <t>Finne</t>
  </si>
  <si>
    <t>ZU051312</t>
  </si>
  <si>
    <t>Lossa</t>
  </si>
  <si>
    <t>ZU051316</t>
  </si>
  <si>
    <t>ZU051332</t>
  </si>
  <si>
    <t>Tauhardt</t>
  </si>
  <si>
    <t>ZU051334</t>
  </si>
  <si>
    <t>Billroda</t>
  </si>
  <si>
    <t>ZU051336</t>
  </si>
  <si>
    <t>Kahlwinkel</t>
  </si>
  <si>
    <t>Finneland</t>
  </si>
  <si>
    <t>ZU051284</t>
  </si>
  <si>
    <t>Saubach</t>
  </si>
  <si>
    <t>ZU051338</t>
  </si>
  <si>
    <t>Marienroda</t>
  </si>
  <si>
    <t>ZU051344</t>
  </si>
  <si>
    <t>Steinburg</t>
  </si>
  <si>
    <t>ZU051346</t>
  </si>
  <si>
    <t>Borgau</t>
  </si>
  <si>
    <t>06642</t>
  </si>
  <si>
    <t>Kaiserpfalz</t>
  </si>
  <si>
    <t>ZU051292</t>
  </si>
  <si>
    <t>Bucha</t>
  </si>
  <si>
    <t>ZU051294</t>
  </si>
  <si>
    <t>Memleben</t>
  </si>
  <si>
    <t>ZU051296</t>
  </si>
  <si>
    <t>Wendelstein</t>
  </si>
  <si>
    <t>ZU051302</t>
  </si>
  <si>
    <t>Wohlmirstedt</t>
  </si>
  <si>
    <t>ZU051304</t>
  </si>
  <si>
    <t>Allerstedt</t>
  </si>
  <si>
    <t>ZU051306</t>
  </si>
  <si>
    <t>Zeisdorf</t>
  </si>
  <si>
    <t>Bad Bibra, Finne 06647, Kaiserpfalz 06642 Ergebnis</t>
  </si>
  <si>
    <t>Kaiserpfalz Ergebnis</t>
  </si>
  <si>
    <t>Freyburg Land</t>
  </si>
  <si>
    <t>Freyburg, Gleina, Balgstädt - 06632</t>
  </si>
  <si>
    <t>Balgstädt</t>
  </si>
  <si>
    <t>ZU051036</t>
  </si>
  <si>
    <t>FRBA1, FRGL zusammen</t>
  </si>
  <si>
    <t>ZU051045</t>
  </si>
  <si>
    <t>Größnitz, Städten</t>
  </si>
  <si>
    <t>ZU051192</t>
  </si>
  <si>
    <t>Burkersroda, Dietrichsroda</t>
  </si>
  <si>
    <t>ZU051222</t>
  </si>
  <si>
    <t>Hirschroda</t>
  </si>
  <si>
    <t>Freyburg</t>
  </si>
  <si>
    <t>ZU051002</t>
  </si>
  <si>
    <t>Pödelist, Dobichau</t>
  </si>
  <si>
    <t>ZU051004</t>
  </si>
  <si>
    <t>Freyburg - Markt</t>
  </si>
  <si>
    <t>ZU051007</t>
  </si>
  <si>
    <t>Freyburg - Brückenstr.</t>
  </si>
  <si>
    <t>ZU051009</t>
  </si>
  <si>
    <t>Zscheiplitz</t>
  </si>
  <si>
    <t>ZU051012</t>
  </si>
  <si>
    <t>Freyburg - Schloß</t>
  </si>
  <si>
    <t>ZU051016</t>
  </si>
  <si>
    <t>Freyburg - Breite Str.</t>
  </si>
  <si>
    <t>ZU051018</t>
  </si>
  <si>
    <t>Freyburg - Am Ententeich</t>
  </si>
  <si>
    <t>zu FRGL</t>
  </si>
  <si>
    <t>ZU051029</t>
  </si>
  <si>
    <t>Freyburg, Nißmitz - Lauchaer S</t>
  </si>
  <si>
    <t>ZU051061</t>
  </si>
  <si>
    <t>Weischütz</t>
  </si>
  <si>
    <t>ZU051011</t>
  </si>
  <si>
    <t>Freyburg - Am Gewerbepark</t>
  </si>
  <si>
    <t>ZU051017</t>
  </si>
  <si>
    <t>Freyburg - Niersteiner Str.</t>
  </si>
  <si>
    <t>ZU051021</t>
  </si>
  <si>
    <t>Freyburg - Marienberge</t>
  </si>
  <si>
    <t>ZU051023</t>
  </si>
  <si>
    <t>Freyburg - Merseburger Str.</t>
  </si>
  <si>
    <t>ZU051028</t>
  </si>
  <si>
    <t>Freyburg - Nordstr.</t>
  </si>
  <si>
    <t>ZU051154</t>
  </si>
  <si>
    <t>Schleberoda</t>
  </si>
  <si>
    <t>ZU051155</t>
  </si>
  <si>
    <t>Zeuchfeld</t>
  </si>
  <si>
    <t>Gleina</t>
  </si>
  <si>
    <t>ZU051038</t>
  </si>
  <si>
    <t>Baumersroda</t>
  </si>
  <si>
    <t>ZU051164</t>
  </si>
  <si>
    <t>Ebersroda</t>
  </si>
  <si>
    <t>ZU051168</t>
  </si>
  <si>
    <t>ZU051170</t>
  </si>
  <si>
    <t>Müncheroda</t>
  </si>
  <si>
    <t>Freyburg Land Ergebnis</t>
  </si>
  <si>
    <t>Karsdorf, Laucha</t>
  </si>
  <si>
    <t>Karsdorf 06638, Laucha 06636</t>
  </si>
  <si>
    <t>06638</t>
  </si>
  <si>
    <t>Karsdorf</t>
  </si>
  <si>
    <t>ZU051074</t>
  </si>
  <si>
    <t>KARS1, LAUC1 zusammen</t>
  </si>
  <si>
    <t>ZU051092</t>
  </si>
  <si>
    <t>Wennungen</t>
  </si>
  <si>
    <t>ZU051096</t>
  </si>
  <si>
    <t>Wetzendorf</t>
  </si>
  <si>
    <t>ZU051097</t>
  </si>
  <si>
    <t>06636</t>
  </si>
  <si>
    <t>Laucha</t>
  </si>
  <si>
    <t>ZU051051</t>
  </si>
  <si>
    <t>Laucha - Markt</t>
  </si>
  <si>
    <t>ZU051053</t>
  </si>
  <si>
    <t>Laucha - Nebraer Str.</t>
  </si>
  <si>
    <t>ZU051055</t>
  </si>
  <si>
    <t>Laucha - Große Ziegelstr.</t>
  </si>
  <si>
    <t>ZU051057</t>
  </si>
  <si>
    <t>Laucha - Am Diezenhügel</t>
  </si>
  <si>
    <t>ZU051059</t>
  </si>
  <si>
    <t>Laucha - Am Stadtfeld</t>
  </si>
  <si>
    <t>ZU051062</t>
  </si>
  <si>
    <t>Dorndorf</t>
  </si>
  <si>
    <t>ZU051197</t>
  </si>
  <si>
    <t>Tröbsdorf</t>
  </si>
  <si>
    <t>ZU051198</t>
  </si>
  <si>
    <t>Burgscheidungen</t>
  </si>
  <si>
    <t>ZU051200</t>
  </si>
  <si>
    <t>Kirchscheidungen</t>
  </si>
  <si>
    <t>ZU051219</t>
  </si>
  <si>
    <t>Karsdorf 06638, Laucha 06636 Ergebnis</t>
  </si>
  <si>
    <t>Karsdorf, Laucha Ergebnis</t>
  </si>
  <si>
    <t>Mertendorf, Molauer Land, Schönburg</t>
  </si>
  <si>
    <t>Mertendorf, Molauer Land, Schönburg - 06618</t>
  </si>
  <si>
    <t>06618</t>
  </si>
  <si>
    <t>Mertendorf</t>
  </si>
  <si>
    <t>ZU052399</t>
  </si>
  <si>
    <t>Wetterscheidt</t>
  </si>
  <si>
    <t>MEMO, SCHÖ zusammen</t>
  </si>
  <si>
    <t>ZU052401</t>
  </si>
  <si>
    <t>Löbitz</t>
  </si>
  <si>
    <t>ZU052403</t>
  </si>
  <si>
    <t>Großgestewitz</t>
  </si>
  <si>
    <t>ZU052404</t>
  </si>
  <si>
    <t>Cauerwitz</t>
  </si>
  <si>
    <t>ZU052405</t>
  </si>
  <si>
    <t>Pauscha</t>
  </si>
  <si>
    <t>ZU052406</t>
  </si>
  <si>
    <t>Utenbach</t>
  </si>
  <si>
    <t>ZU052408</t>
  </si>
  <si>
    <t>Seiselitz</t>
  </si>
  <si>
    <t>ZU052422</t>
  </si>
  <si>
    <t>Scheiplitz, Rathewitz</t>
  </si>
  <si>
    <t>ZU052423</t>
  </si>
  <si>
    <t>Görschen, Droitzen</t>
  </si>
  <si>
    <t>ZU052463</t>
  </si>
  <si>
    <t>Mertendorf, Punkewitz</t>
  </si>
  <si>
    <t>Molauer Land</t>
  </si>
  <si>
    <t>ZU052400</t>
  </si>
  <si>
    <t>Seidewitz</t>
  </si>
  <si>
    <t>ZU052402</t>
  </si>
  <si>
    <t>Casekirchen</t>
  </si>
  <si>
    <t>ZU052414</t>
  </si>
  <si>
    <t>Köckenitzsch</t>
  </si>
  <si>
    <t>ZU052444</t>
  </si>
  <si>
    <t>Leislau</t>
  </si>
  <si>
    <t>ZU052446</t>
  </si>
  <si>
    <t>Crauschwitz, Kleingestewitz</t>
  </si>
  <si>
    <t>ZU052448</t>
  </si>
  <si>
    <t>Sieglitz</t>
  </si>
  <si>
    <t>ZU052449</t>
  </si>
  <si>
    <t>Molau, Aue</t>
  </si>
  <si>
    <t>ZU052450</t>
  </si>
  <si>
    <t>Mollschütz, Abtlöbnitz</t>
  </si>
  <si>
    <t>Schönburg</t>
  </si>
  <si>
    <t>ZU052426</t>
  </si>
  <si>
    <t>Possenhain</t>
  </si>
  <si>
    <t>ZU052427</t>
  </si>
  <si>
    <t>ZU052428</t>
  </si>
  <si>
    <t>Kroppental</t>
  </si>
  <si>
    <t>Wethau</t>
  </si>
  <si>
    <t>ZU052420</t>
  </si>
  <si>
    <t>Gieckau, Pohlitz, Schmerdorf</t>
  </si>
  <si>
    <t>ZU052430</t>
  </si>
  <si>
    <t>06667</t>
  </si>
  <si>
    <t>Stößen</t>
  </si>
  <si>
    <t>ZU006115</t>
  </si>
  <si>
    <t>Stößen -Zeitzer Str., Nöbeditz</t>
  </si>
  <si>
    <t>ZU006120</t>
  </si>
  <si>
    <t>Stößen - Markt</t>
  </si>
  <si>
    <t>06721</t>
  </si>
  <si>
    <t>Meineweh</t>
  </si>
  <si>
    <t>ZU006125</t>
  </si>
  <si>
    <t>Pretzsch</t>
  </si>
  <si>
    <t>Mertendorf, Molauer Land, Schönburg - 06618 Ergebnis</t>
  </si>
  <si>
    <t>Mertendorf, Molauer Land, Schönburg Ergebnis</t>
  </si>
  <si>
    <t>Naumburg Land</t>
  </si>
  <si>
    <t>NMG Land - 06628</t>
  </si>
  <si>
    <t>ZU053092</t>
  </si>
  <si>
    <t>Lengefeld</t>
  </si>
  <si>
    <t>ZU053094</t>
  </si>
  <si>
    <t>Bad Kösen - Saaleck</t>
  </si>
  <si>
    <t>ZU053096</t>
  </si>
  <si>
    <t>Kleinheringen</t>
  </si>
  <si>
    <t>ZU053101</t>
  </si>
  <si>
    <t>Bad Kösen - Saalestr.</t>
  </si>
  <si>
    <t>ZU053102</t>
  </si>
  <si>
    <t>Bad Kösen - Lindenstr.</t>
  </si>
  <si>
    <t>ZU053103</t>
  </si>
  <si>
    <t>Schulpforte</t>
  </si>
  <si>
    <t>ZU053104</t>
  </si>
  <si>
    <t>Bad Kösen - Bahnhofstr.</t>
  </si>
  <si>
    <t>ZU053106</t>
  </si>
  <si>
    <t>Bad Kösen - Naumburger Str.</t>
  </si>
  <si>
    <t>ZU053108</t>
  </si>
  <si>
    <t>Bad Kösen - Käthe-Kruse-Str.</t>
  </si>
  <si>
    <t>ZU053112</t>
  </si>
  <si>
    <t>Bad Kösen - Niddaer Str.</t>
  </si>
  <si>
    <t>ZU053113</t>
  </si>
  <si>
    <t>Crölpa-Löbschütz, Freiroda</t>
  </si>
  <si>
    <t>ZU053114</t>
  </si>
  <si>
    <t>Bad Kösen - Fr.-Nietzsche-Str.</t>
  </si>
  <si>
    <t>ZU053116</t>
  </si>
  <si>
    <t>Bad Kösen - Elly-Kutscher-Str.</t>
  </si>
  <si>
    <t>ZU053119</t>
  </si>
  <si>
    <t>Kukulau</t>
  </si>
  <si>
    <t>ZU053121</t>
  </si>
  <si>
    <t>Rödigen</t>
  </si>
  <si>
    <t>ZU053122</t>
  </si>
  <si>
    <t>Schieben</t>
  </si>
  <si>
    <t>ZU053124</t>
  </si>
  <si>
    <t>Tultewitz</t>
  </si>
  <si>
    <t>ZU053129</t>
  </si>
  <si>
    <t>Kreipitzsch</t>
  </si>
  <si>
    <t>NMG Land - 06628 Ergebnis</t>
  </si>
  <si>
    <t>Naumburg Land Ergebnis</t>
  </si>
  <si>
    <t>Naumburg Stadt</t>
  </si>
  <si>
    <t>NMG Nord - 06618</t>
  </si>
  <si>
    <t>ZU052108</t>
  </si>
  <si>
    <t>NMG Nord - Krottenschmidt</t>
  </si>
  <si>
    <t>Nord 1, tw. Nord 2, tw. Nord 3 zusammen</t>
  </si>
  <si>
    <t>ZU052112</t>
  </si>
  <si>
    <t>NMG Nord - Nordstr./Spechsart</t>
  </si>
  <si>
    <t>ZU052116</t>
  </si>
  <si>
    <t>NMG Nord - Klingerpl./Kugler</t>
  </si>
  <si>
    <t>ZU052118</t>
  </si>
  <si>
    <t>NMG Nord - Raschstr.</t>
  </si>
  <si>
    <t>ZU052120</t>
  </si>
  <si>
    <t>NMG Nord - Mägdestieg/Siedlhof</t>
  </si>
  <si>
    <t>ZU052126</t>
  </si>
  <si>
    <t>NMG Nord - Albert-Schweitzer</t>
  </si>
  <si>
    <t>ZU052425</t>
  </si>
  <si>
    <t>Schellsitz</t>
  </si>
  <si>
    <t>ZU052460</t>
  </si>
  <si>
    <t>Eulau</t>
  </si>
  <si>
    <t>ZU052462</t>
  </si>
  <si>
    <t>Henne</t>
  </si>
  <si>
    <t>ZU052465</t>
  </si>
  <si>
    <t>Großjena</t>
  </si>
  <si>
    <t>ZU052468</t>
  </si>
  <si>
    <t>Großwilsdorf</t>
  </si>
  <si>
    <t>ZU052470</t>
  </si>
  <si>
    <t>Kleinjena</t>
  </si>
  <si>
    <t>ZU052472</t>
  </si>
  <si>
    <t>Roßbach</t>
  </si>
  <si>
    <t>ZU052473</t>
  </si>
  <si>
    <t>ZU052104</t>
  </si>
  <si>
    <t>NMG Nord - Th.-Müntzer-Str</t>
  </si>
  <si>
    <t>zu Nord</t>
  </si>
  <si>
    <t>ZU052124</t>
  </si>
  <si>
    <t>NMG Nord - Taborer Str.</t>
  </si>
  <si>
    <t>ZU052130</t>
  </si>
  <si>
    <t>NMG Nord - Bahnhofstr./Wiesen</t>
  </si>
  <si>
    <t>ZU052134</t>
  </si>
  <si>
    <t>NMG Nord - Roßbacher Str.</t>
  </si>
  <si>
    <t>ZU052471</t>
  </si>
  <si>
    <t>NMG Nord - Brückenstr.</t>
  </si>
  <si>
    <t>ZU052172</t>
  </si>
  <si>
    <t>NMG West - Weinberge</t>
  </si>
  <si>
    <t>NMG Nord - 06618 Ergebnis</t>
  </si>
  <si>
    <t xml:space="preserve">NMG Ost - 06618 </t>
  </si>
  <si>
    <t>ZU052026</t>
  </si>
  <si>
    <t>NMG Ost - Graf-Stauff</t>
  </si>
  <si>
    <t>ZU052034</t>
  </si>
  <si>
    <t>NMG Ost - Amsdorfer</t>
  </si>
  <si>
    <t>ZU052038</t>
  </si>
  <si>
    <t>NMG Ost - Badstr.</t>
  </si>
  <si>
    <t>ZU052048</t>
  </si>
  <si>
    <t>NMG Ost -Luxemburger</t>
  </si>
  <si>
    <t>ZU052052</t>
  </si>
  <si>
    <t>NMG Ost - Weißenfelser</t>
  </si>
  <si>
    <t>ZU052056</t>
  </si>
  <si>
    <t>NMG Ost - Schreber links</t>
  </si>
  <si>
    <t>ZU052062</t>
  </si>
  <si>
    <t>NMG Ost - Schreber rechts</t>
  </si>
  <si>
    <t>ZU052082</t>
  </si>
  <si>
    <t>NMG Ost - Weichau</t>
  </si>
  <si>
    <t>ZU052068</t>
  </si>
  <si>
    <t>NMG Süd - Am Lausche</t>
  </si>
  <si>
    <t>zu Ost</t>
  </si>
  <si>
    <t>ZU052030</t>
  </si>
  <si>
    <t>NMG Zentrum - Thränhardt</t>
  </si>
  <si>
    <t>ZU052040</t>
  </si>
  <si>
    <t>NMG Zentrum - Burgstr.</t>
  </si>
  <si>
    <t>ZU052044</t>
  </si>
  <si>
    <t>NMG Zentrum/ - Bebelstr.</t>
  </si>
  <si>
    <t>NMG Ost - 06618 Ergebnis</t>
  </si>
  <si>
    <t xml:space="preserve">NMG Süd / West -06618 </t>
  </si>
  <si>
    <t>ZU052072</t>
  </si>
  <si>
    <t>NMG Süd - Luisenstr.</t>
  </si>
  <si>
    <t>Süd , West zusammen</t>
  </si>
  <si>
    <t>ZU052074</t>
  </si>
  <si>
    <t>NMG Süd - Bürgergastr.</t>
  </si>
  <si>
    <t>ZU052078</t>
  </si>
  <si>
    <t>NMG Süd - Buchholzstr.</t>
  </si>
  <si>
    <t>ZU052140</t>
  </si>
  <si>
    <t>NMG Süd - Weimarer Str.</t>
  </si>
  <si>
    <t>ZU052142</t>
  </si>
  <si>
    <t>NMG Süd - Lepsiusstr.</t>
  </si>
  <si>
    <t>ZU052212</t>
  </si>
  <si>
    <t>Flemmingen</t>
  </si>
  <si>
    <t>ZU052398</t>
  </si>
  <si>
    <t>Neidschütz, Boblas</t>
  </si>
  <si>
    <t>ZU052410</t>
  </si>
  <si>
    <t>Beuditz, Wettaburg</t>
  </si>
  <si>
    <t>ZU052412</t>
  </si>
  <si>
    <t>Meyhen</t>
  </si>
  <si>
    <t>ZU052440</t>
  </si>
  <si>
    <t>Neuflemmingen, Janisroda, Neu</t>
  </si>
  <si>
    <t>ZU052442</t>
  </si>
  <si>
    <t>Prießnitz</t>
  </si>
  <si>
    <t>ZU052443</t>
  </si>
  <si>
    <t>Heiligenkreuz</t>
  </si>
  <si>
    <t>ZU052144</t>
  </si>
  <si>
    <t>NMG West - Jenaer Str./Seminar</t>
  </si>
  <si>
    <t>ZU052174</t>
  </si>
  <si>
    <t>NMG West - Almrich</t>
  </si>
  <si>
    <t>ZU052178</t>
  </si>
  <si>
    <t>NMG West - Kösener Str.</t>
  </si>
  <si>
    <t>ZU052182</t>
  </si>
  <si>
    <t>NMG West - H.-Heine-Str./Sieb</t>
  </si>
  <si>
    <t>ZU052184</t>
  </si>
  <si>
    <t>NMG West - Kösener Str.1-52</t>
  </si>
  <si>
    <t>ZU052191</t>
  </si>
  <si>
    <t>NMG West - Freier Blick</t>
  </si>
  <si>
    <t>ZU052192</t>
  </si>
  <si>
    <t>NMG West - Flemm.Weg/unterh.</t>
  </si>
  <si>
    <t>ZU052194</t>
  </si>
  <si>
    <t>NMG West - Am kalten Hügel</t>
  </si>
  <si>
    <t>ZU052210</t>
  </si>
  <si>
    <t>NMG West - Flemm.Weg/oberh.</t>
  </si>
  <si>
    <t>ZU052213</t>
  </si>
  <si>
    <t>NMG West - Am Michaelisholz</t>
  </si>
  <si>
    <t>ZU052216</t>
  </si>
  <si>
    <t>NMG West - Am Holländer/Friese</t>
  </si>
  <si>
    <t>NMG Süd / West - 06618 Ergebnis</t>
  </si>
  <si>
    <t xml:space="preserve">NMG Zentrum - 06618 </t>
  </si>
  <si>
    <t>ZU052010</t>
  </si>
  <si>
    <t>NMG Zentrum - Markt/Marien</t>
  </si>
  <si>
    <t>ZU052012</t>
  </si>
  <si>
    <t>NMG Zentrum - Salzstr.</t>
  </si>
  <si>
    <t>ZU052016</t>
  </si>
  <si>
    <t>NMG Zentrum - Herrenstr.</t>
  </si>
  <si>
    <t>ZU052018</t>
  </si>
  <si>
    <t>NMG Zentrum - Neustr.</t>
  </si>
  <si>
    <t>ZU052023</t>
  </si>
  <si>
    <t>NMG Zentrum - Lindenring</t>
  </si>
  <si>
    <t>ZU052102</t>
  </si>
  <si>
    <t>NMG Nord - Gartenstr./Blumen</t>
  </si>
  <si>
    <t>zu Zentrum</t>
  </si>
  <si>
    <t>ZU052084</t>
  </si>
  <si>
    <t>NMG Nord - Michaelisstr./Schul</t>
  </si>
  <si>
    <t>ZU052092</t>
  </si>
  <si>
    <t>NMG Nord - Freyburger Str.</t>
  </si>
  <si>
    <t>ZU052094</t>
  </si>
  <si>
    <t>NMG Nord - Georgenstr./Dom</t>
  </si>
  <si>
    <t>ZU052098</t>
  </si>
  <si>
    <t>NMG Nord - Steinweg/Windmühlen</t>
  </si>
  <si>
    <t>NMG Zentrum - 06618 Ergebnis</t>
  </si>
  <si>
    <t>Naumburg Stadt Ergebnis</t>
  </si>
  <si>
    <t>Nebra</t>
  </si>
  <si>
    <t>Nebra - 06642</t>
  </si>
  <si>
    <t>ZU051121</t>
  </si>
  <si>
    <t>Nebra - Markt</t>
  </si>
  <si>
    <t>ZU051122</t>
  </si>
  <si>
    <t>Nebra - Kollerhof</t>
  </si>
  <si>
    <t>ZU051124</t>
  </si>
  <si>
    <t>Nebra - Liebknechtstr.</t>
  </si>
  <si>
    <t>ZU051126</t>
  </si>
  <si>
    <t>Nebra - Reinsdorfer Weg</t>
  </si>
  <si>
    <t>ZU051128</t>
  </si>
  <si>
    <t>Nebra - Poststr./Wangener Str.</t>
  </si>
  <si>
    <t>ZU051132</t>
  </si>
  <si>
    <t>Wangen</t>
  </si>
  <si>
    <t>ZU051135</t>
  </si>
  <si>
    <t>Reinsdorf BLK</t>
  </si>
  <si>
    <t>Nebra - 06642 Ergebnis</t>
  </si>
  <si>
    <t>Nebra Ergebnis</t>
  </si>
  <si>
    <t>Ballenstedt</t>
  </si>
  <si>
    <t>Ballenstedt - 06493</t>
  </si>
  <si>
    <t>06493</t>
  </si>
  <si>
    <t>ZU026645</t>
  </si>
  <si>
    <t>Ballenstedt - Allee</t>
  </si>
  <si>
    <t>Ball 1,2,3 zusammen</t>
  </si>
  <si>
    <t>ZU026648</t>
  </si>
  <si>
    <t>Ballenstedt - Hoymer Str.</t>
  </si>
  <si>
    <t>ZU026649</t>
  </si>
  <si>
    <t>Ballenstedt- Asmusstedt</t>
  </si>
  <si>
    <t>ZU026651</t>
  </si>
  <si>
    <t>Ballenstedt - Quedlinburger St</t>
  </si>
  <si>
    <t>ZU026657</t>
  </si>
  <si>
    <t>Ballenstedt - HeineStr.</t>
  </si>
  <si>
    <t>ZU026660</t>
  </si>
  <si>
    <t>Ballenstedt - Am Schlosspark</t>
  </si>
  <si>
    <t>ZU026663</t>
  </si>
  <si>
    <t>Ballenstedt - Neustädter Str.</t>
  </si>
  <si>
    <t>ZU026666</t>
  </si>
  <si>
    <t>Ballenstedt - Schloßplatz</t>
  </si>
  <si>
    <t>ZU026669</t>
  </si>
  <si>
    <t>Ballenstedt - EFH Siedlung</t>
  </si>
  <si>
    <t>ZU026681</t>
  </si>
  <si>
    <t>Ballenstedt - Opperode</t>
  </si>
  <si>
    <t>ZU026684</t>
  </si>
  <si>
    <t>Ballenstedt - Stieg</t>
  </si>
  <si>
    <t>ZU026687</t>
  </si>
  <si>
    <t>Ballenstedt - Am Birkenhain</t>
  </si>
  <si>
    <t>ZU026654</t>
  </si>
  <si>
    <t>Ballenstedt - Altstadt</t>
  </si>
  <si>
    <t>ZU026672</t>
  </si>
  <si>
    <t>Ballenstedt - Gewerbegebiet</t>
  </si>
  <si>
    <t>ZU026675</t>
  </si>
  <si>
    <t>Ballenstedt - FichteStr.</t>
  </si>
  <si>
    <t>ZU026678</t>
  </si>
  <si>
    <t>Ballenstedt - Neubaugebiet</t>
  </si>
  <si>
    <t>ZU026690</t>
  </si>
  <si>
    <t>Badeborn - Kirchplatz</t>
  </si>
  <si>
    <t>ZU026693</t>
  </si>
  <si>
    <t>Badeborn - FeldStr.</t>
  </si>
  <si>
    <t>ZU026696</t>
  </si>
  <si>
    <t>Radisleben</t>
  </si>
  <si>
    <t>ZU026699</t>
  </si>
  <si>
    <t>Rieder - Herzfeldweg</t>
  </si>
  <si>
    <t>ZU026702</t>
  </si>
  <si>
    <t>Rieder - Schäferplatz</t>
  </si>
  <si>
    <t>ZU026705</t>
  </si>
  <si>
    <t>Rieder - Schmale Str.</t>
  </si>
  <si>
    <t>ZU026708</t>
  </si>
  <si>
    <t>Rieder - Hanchenstr.</t>
  </si>
  <si>
    <t>Ballenstedt - 06493 Ergebnis</t>
  </si>
  <si>
    <t>Ballenstedt Ergebnis</t>
  </si>
  <si>
    <t>Falkenstein</t>
  </si>
  <si>
    <t>Falkenstein - 06333, 06463, 06543</t>
  </si>
  <si>
    <t>06463</t>
  </si>
  <si>
    <t>ZU028705</t>
  </si>
  <si>
    <t>Ermsleben - Ascherslebener Str</t>
  </si>
  <si>
    <t>Falk 1, 2 zusammen</t>
  </si>
  <si>
    <t>ZU028710</t>
  </si>
  <si>
    <t>Ermsleben - Endorfer Str.</t>
  </si>
  <si>
    <t>ZU028714</t>
  </si>
  <si>
    <t>Ermsleben - Konradsburger Str.</t>
  </si>
  <si>
    <t>ZU028715</t>
  </si>
  <si>
    <t>Ermsleben - Welbslebener Str.</t>
  </si>
  <si>
    <t>ZU028716</t>
  </si>
  <si>
    <t>Ermsleben - Burggrund</t>
  </si>
  <si>
    <t>ZU028720</t>
  </si>
  <si>
    <t>Ermsleben - Markt</t>
  </si>
  <si>
    <t>ZU028725</t>
  </si>
  <si>
    <t>Ermsleben - Sinsleben</t>
  </si>
  <si>
    <t>ZU028750</t>
  </si>
  <si>
    <t>Reinstedt - Oberdorf</t>
  </si>
  <si>
    <t>ZU028755</t>
  </si>
  <si>
    <t>Reinstedt - Unterdorf</t>
  </si>
  <si>
    <t>ZU028735</t>
  </si>
  <si>
    <t>Meisdorf - Allee</t>
  </si>
  <si>
    <t>ZU028740</t>
  </si>
  <si>
    <t>Meisdorf - Bahnhofstr.</t>
  </si>
  <si>
    <t>ZU028745</t>
  </si>
  <si>
    <t>Meisdorf - Liethe</t>
  </si>
  <si>
    <t>ZU028242</t>
  </si>
  <si>
    <t>Neuplatendorf</t>
  </si>
  <si>
    <t>ZU028244</t>
  </si>
  <si>
    <t>Endorf</t>
  </si>
  <si>
    <t>06543</t>
  </si>
  <si>
    <t>ZU028235</t>
  </si>
  <si>
    <t>Pansfelde</t>
  </si>
  <si>
    <t>ZU028240</t>
  </si>
  <si>
    <t>Wieserode</t>
  </si>
  <si>
    <t>Falkenstein Ergebnis</t>
  </si>
  <si>
    <t>Harzgerode</t>
  </si>
  <si>
    <t>Harzgerode - 06493</t>
  </si>
  <si>
    <t>ZU026600</t>
  </si>
  <si>
    <t>Mägdesprung - Selkethal</t>
  </si>
  <si>
    <t>Harz 1,2,3 zusammen</t>
  </si>
  <si>
    <t>ZU026603</t>
  </si>
  <si>
    <t>Harzgerode - Weißer Garten</t>
  </si>
  <si>
    <t>ZU026606</t>
  </si>
  <si>
    <t>Harzgerode - Am Ehrenberg</t>
  </si>
  <si>
    <t>ZU026609</t>
  </si>
  <si>
    <t>Harzgerode - Alexisbader Str.</t>
  </si>
  <si>
    <t>ZU026610</t>
  </si>
  <si>
    <t>Harzgerode - Str. der Kolbenwe</t>
  </si>
  <si>
    <t>ZU026612</t>
  </si>
  <si>
    <t>Harzgerode - Schützenstr.</t>
  </si>
  <si>
    <t>ZU026615</t>
  </si>
  <si>
    <t>Harzgerode - Augustenstr.</t>
  </si>
  <si>
    <t>ZU026618</t>
  </si>
  <si>
    <t>Harzgerode - Str. des Friedens</t>
  </si>
  <si>
    <t>ZU026633</t>
  </si>
  <si>
    <t>Alexisbad</t>
  </si>
  <si>
    <t>ZU026639</t>
  </si>
  <si>
    <t>Straßberg - Unterdorf</t>
  </si>
  <si>
    <t>ZU026642</t>
  </si>
  <si>
    <t>Siptenfelde - Güntersberger St</t>
  </si>
  <si>
    <t>ZU027501</t>
  </si>
  <si>
    <t>Günthersberge - Siedlung</t>
  </si>
  <si>
    <t>ZU027503</t>
  </si>
  <si>
    <t>Günthersberge - Siptenfelder S</t>
  </si>
  <si>
    <t>ZU027505</t>
  </si>
  <si>
    <t>Günthersberge - Bärenrode</t>
  </si>
  <si>
    <t>ZU027507</t>
  </si>
  <si>
    <t>Günthersberge - Friedrichshöhe</t>
  </si>
  <si>
    <t>ZU026621</t>
  </si>
  <si>
    <t>Schielo</t>
  </si>
  <si>
    <t>ZU026624</t>
  </si>
  <si>
    <t>Königerode</t>
  </si>
  <si>
    <t>ZU026627</t>
  </si>
  <si>
    <t>Dankerode</t>
  </si>
  <si>
    <t>ZU026630</t>
  </si>
  <si>
    <t>Neudorf</t>
  </si>
  <si>
    <t>ZU026636</t>
  </si>
  <si>
    <t>Silberhütte</t>
  </si>
  <si>
    <t>Harzgerode - 06493 Ergebnis</t>
  </si>
  <si>
    <t>Harzgerode Ergebnis</t>
  </si>
  <si>
    <t>Hedersleben / Selke-Aue / Ditfurt</t>
  </si>
  <si>
    <t>Hedersleben / Selke-Aue 06458, Ditfurt 06484</t>
  </si>
  <si>
    <t>06458</t>
  </si>
  <si>
    <t>Hedersleben</t>
  </si>
  <si>
    <t>ZU021665</t>
  </si>
  <si>
    <t>Hedersleben - Quedlinburger St</t>
  </si>
  <si>
    <t>ZU021670</t>
  </si>
  <si>
    <t>Hedersleben - Halberstädter St</t>
  </si>
  <si>
    <t>Selke-Aue</t>
  </si>
  <si>
    <t>ZU021675</t>
  </si>
  <si>
    <t>Wedderstedt - Am Teich</t>
  </si>
  <si>
    <t>ZU021680</t>
  </si>
  <si>
    <t>Heteborn</t>
  </si>
  <si>
    <t>ZU021685</t>
  </si>
  <si>
    <t>Hausneindorf</t>
  </si>
  <si>
    <t>06484</t>
  </si>
  <si>
    <t>Ditfurt</t>
  </si>
  <si>
    <t>ZU027412</t>
  </si>
  <si>
    <t>Ditfurt - Rathausstr.</t>
  </si>
  <si>
    <t>zu HEDE1</t>
  </si>
  <si>
    <t>ZU027414</t>
  </si>
  <si>
    <t>Ditfurt - Langenberg</t>
  </si>
  <si>
    <t>ZU027417</t>
  </si>
  <si>
    <t>Ditfurt - Quedlinburger Str.</t>
  </si>
  <si>
    <t>ZU027419</t>
  </si>
  <si>
    <t>Ditfurt - Bahnstr.</t>
  </si>
  <si>
    <t>Hedersleben / Selke-Aue Ergebnis</t>
  </si>
  <si>
    <t>Quedlinburg Land</t>
  </si>
  <si>
    <t>06485</t>
  </si>
  <si>
    <t>Quedlinburg</t>
  </si>
  <si>
    <t>ZU026711</t>
  </si>
  <si>
    <t>Gernrode - Starenweg</t>
  </si>
  <si>
    <t>ZU026714</t>
  </si>
  <si>
    <t>Gernrode - Otto-Franke-Str.</t>
  </si>
  <si>
    <t>ZU026717</t>
  </si>
  <si>
    <t>Gernrode - Marktstr.</t>
  </si>
  <si>
    <t>ZU026720</t>
  </si>
  <si>
    <t>Gernrode - Goethestr.</t>
  </si>
  <si>
    <t>ZU026723</t>
  </si>
  <si>
    <t>Gernrode - Osterallee</t>
  </si>
  <si>
    <t>ZU026726</t>
  </si>
  <si>
    <t>Gernrode - Buchenallee</t>
  </si>
  <si>
    <t>ZU026729</t>
  </si>
  <si>
    <t>Bad Suderode - Grünstr.</t>
  </si>
  <si>
    <t>ZU026732</t>
  </si>
  <si>
    <t>Bad Suderode - Bahnhofstr.</t>
  </si>
  <si>
    <t>ZU026735</t>
  </si>
  <si>
    <t>Bad Suderode - Rathausplatz</t>
  </si>
  <si>
    <t>Quedlinburg Land Ergebnis</t>
  </si>
  <si>
    <t>Quedlinburg Stadt</t>
  </si>
  <si>
    <t>QBG Nord-Ost - 06484</t>
  </si>
  <si>
    <t>ZU027339</t>
  </si>
  <si>
    <t>QBG Nord - Bossestr., Gröpern</t>
  </si>
  <si>
    <t>Nord + Nord-Ost zusammen</t>
  </si>
  <si>
    <t>ZU027344</t>
  </si>
  <si>
    <t>QBG Nord - Marslebener Weg</t>
  </si>
  <si>
    <t>ZU027347</t>
  </si>
  <si>
    <t>ZU027351</t>
  </si>
  <si>
    <t>QBG Nord - Wegelebener Weg</t>
  </si>
  <si>
    <t>ZU027361</t>
  </si>
  <si>
    <t>QBG Nord - BirkenStr.</t>
  </si>
  <si>
    <t>ZU027364</t>
  </si>
  <si>
    <t>QBG Nord  - Sanddornweg</t>
  </si>
  <si>
    <t>ZU027367</t>
  </si>
  <si>
    <t>QBG Nord  - Kleers-Fliederweg</t>
  </si>
  <si>
    <t>ZU027373</t>
  </si>
  <si>
    <t>ZU027353</t>
  </si>
  <si>
    <t>QBG Nord-Ost - Magdeburger Str</t>
  </si>
  <si>
    <t>ZU027372</t>
  </si>
  <si>
    <t>QBG Nord-Ost - Kleers-Fichtest</t>
  </si>
  <si>
    <t>ZU027374</t>
  </si>
  <si>
    <t>QBG Nord-Ost - Kleers-Gartenst</t>
  </si>
  <si>
    <t>ZU027377</t>
  </si>
  <si>
    <t>QBG Nord-Ost - Ditfurter Weg</t>
  </si>
  <si>
    <t>ZU027667</t>
  </si>
  <si>
    <t>QBG Nord-Ost - Morgenrot</t>
  </si>
  <si>
    <t>QBG Nord-Ost - 06484 Ergebnis</t>
  </si>
  <si>
    <t>QBG Süd - 06484</t>
  </si>
  <si>
    <t>ZU027383</t>
  </si>
  <si>
    <t>QBG Süd - Gernröder Weg</t>
  </si>
  <si>
    <t>ZU027387</t>
  </si>
  <si>
    <t>QBG Süd - J.-Seb.-Bach-Str.</t>
  </si>
  <si>
    <t>ZU027391</t>
  </si>
  <si>
    <t>QBG Süd - Anhalter Str.</t>
  </si>
  <si>
    <t>ZU027393</t>
  </si>
  <si>
    <t>QBG Süd - BergStr.</t>
  </si>
  <si>
    <t>ZU027395</t>
  </si>
  <si>
    <t>QBG Süd - D.-Erxleben-Str.</t>
  </si>
  <si>
    <t>ZU027397</t>
  </si>
  <si>
    <t>QBG Süd - Heinrichplatz</t>
  </si>
  <si>
    <t>ZU027399</t>
  </si>
  <si>
    <t>QBG Süd - Drachenloch</t>
  </si>
  <si>
    <t>ZU027385</t>
  </si>
  <si>
    <t>QBG Süd - Erwin-Baur-Str.</t>
  </si>
  <si>
    <t>ZU027389</t>
  </si>
  <si>
    <t>QBG Süd - Käthe-Kollwitz-Str.</t>
  </si>
  <si>
    <t>ZU027401</t>
  </si>
  <si>
    <t>QBG Süd - August-Bebel-Ring</t>
  </si>
  <si>
    <t>ZU027882</t>
  </si>
  <si>
    <t>QBG Süd - Quarmbeck</t>
  </si>
  <si>
    <t>ZU027884</t>
  </si>
  <si>
    <t>QBG Süd - Am Quarmbeck</t>
  </si>
  <si>
    <t>QBG West - 06484</t>
  </si>
  <si>
    <t>ZU027349</t>
  </si>
  <si>
    <t>QBG West - Taubenbreite</t>
  </si>
  <si>
    <t>ZU027405</t>
  </si>
  <si>
    <t>QBG West - Weststr., Wallstr.</t>
  </si>
  <si>
    <t>ZU027407</t>
  </si>
  <si>
    <t>QBG West - Westerhäuserstr.</t>
  </si>
  <si>
    <t>ZU027408</t>
  </si>
  <si>
    <t>QBG West - Fridrich-Jahn-Str.</t>
  </si>
  <si>
    <t>ZU027409</t>
  </si>
  <si>
    <t>QBG West - Bornholzweg</t>
  </si>
  <si>
    <t>ZU027832</t>
  </si>
  <si>
    <t>QBG West - Münchenhof</t>
  </si>
  <si>
    <t>ZU027403</t>
  </si>
  <si>
    <t>QBG Zentrum - Unter der Altenb</t>
  </si>
  <si>
    <t>zu West</t>
  </si>
  <si>
    <t>ZU027404</t>
  </si>
  <si>
    <t>QBG Zentrum - Brühlstr.</t>
  </si>
  <si>
    <t>QBG West - 06484 Ergebnis</t>
  </si>
  <si>
    <t>QBG Zentrum - 06484</t>
  </si>
  <si>
    <t>ZU027306</t>
  </si>
  <si>
    <t>QBG Zentrum - Mühlenstr.</t>
  </si>
  <si>
    <t>Zentrum 1,2,3 zusammen</t>
  </si>
  <si>
    <t>ZU027322</t>
  </si>
  <si>
    <t>QBG Zentrum - Innenstadt-Markt</t>
  </si>
  <si>
    <t>ZU027329</t>
  </si>
  <si>
    <t>QBG Zentrum - Marktstr.</t>
  </si>
  <si>
    <t>ZU027312</t>
  </si>
  <si>
    <t>QBG Zentrum - Kaiserstr.</t>
  </si>
  <si>
    <t>ZU027316</t>
  </si>
  <si>
    <t>QBG Zentrum - Neuer Weg</t>
  </si>
  <si>
    <t>ZU027319</t>
  </si>
  <si>
    <t>QBG Zentrum - Bahnhofstr.</t>
  </si>
  <si>
    <t>ZU027320</t>
  </si>
  <si>
    <t>QBG Zentrum- Pölkenstr.</t>
  </si>
  <si>
    <t>ZU027380</t>
  </si>
  <si>
    <t>QBG Zentrum - Adelheidstr.</t>
  </si>
  <si>
    <t>ZU027302</t>
  </si>
  <si>
    <t>QBG Zentrum - Bockstr.</t>
  </si>
  <si>
    <t>ZU027327</t>
  </si>
  <si>
    <t>QBG Zentrum - Neuendorf</t>
  </si>
  <si>
    <t>ZU027333</t>
  </si>
  <si>
    <t>QBG Zentrum - Kleers-Reichenst</t>
  </si>
  <si>
    <t>ZU027337</t>
  </si>
  <si>
    <t>QBG Zentrum - Oeringer Str.</t>
  </si>
  <si>
    <t>ZU027406</t>
  </si>
  <si>
    <t>QBG Zentrum - Fr.vom-Stein-Str</t>
  </si>
  <si>
    <t>QBG Zentrum - 06484 Ergebnis</t>
  </si>
  <si>
    <t>Quedlinburg Stadt Ergebnis</t>
  </si>
  <si>
    <t>Thale</t>
  </si>
  <si>
    <t>06502</t>
  </si>
  <si>
    <t>ZU027016</t>
  </si>
  <si>
    <t>Thale - Uferstr.</t>
  </si>
  <si>
    <t>Thale 1,2,3,4 zusammen</t>
  </si>
  <si>
    <t>ZU027030</t>
  </si>
  <si>
    <t>Thale - Altstadt-Rübchenstr.</t>
  </si>
  <si>
    <t>ZU027033</t>
  </si>
  <si>
    <t>Thale - Benneckenrode</t>
  </si>
  <si>
    <t>ZU027082</t>
  </si>
  <si>
    <t>Thale - Robertstr.</t>
  </si>
  <si>
    <t>ZU027085</t>
  </si>
  <si>
    <t>Thale - Joachimstr.</t>
  </si>
  <si>
    <t>ZU027088</t>
  </si>
  <si>
    <t>Thale - Bruchstr.</t>
  </si>
  <si>
    <t>ZU027039</t>
  </si>
  <si>
    <t>Thale - Eisenbahnstr.</t>
  </si>
  <si>
    <t>ZU027042</t>
  </si>
  <si>
    <t>Thale - Stecklenberger Allee</t>
  </si>
  <si>
    <t>ZU027047</t>
  </si>
  <si>
    <t>Thale - Musestieg</t>
  </si>
  <si>
    <t>ZU027051</t>
  </si>
  <si>
    <t>Thale - Poststr.</t>
  </si>
  <si>
    <t>ZU027054</t>
  </si>
  <si>
    <t>Thale - Walpurgisstr.</t>
  </si>
  <si>
    <t>ZU027061</t>
  </si>
  <si>
    <t>Thale - Bergstr.</t>
  </si>
  <si>
    <t>ZU027013</t>
  </si>
  <si>
    <t>Thale - Neustädter Str.</t>
  </si>
  <si>
    <t>ZU027019</t>
  </si>
  <si>
    <t>Thale - Altstadt</t>
  </si>
  <si>
    <t>ZU027021</t>
  </si>
  <si>
    <t>Thale - Schränke Str.</t>
  </si>
  <si>
    <t>ZU027024</t>
  </si>
  <si>
    <t>Thale - Altstadt-Markt</t>
  </si>
  <si>
    <t>ZU027091</t>
  </si>
  <si>
    <t>Thale - Neinstedter Str.</t>
  </si>
  <si>
    <t>ZU027064</t>
  </si>
  <si>
    <t>Thale - Th.-Fontane-Ring</t>
  </si>
  <si>
    <t>ZU027067</t>
  </si>
  <si>
    <t>Thale - E.-Weinert-Str.</t>
  </si>
  <si>
    <t>ZU027070</t>
  </si>
  <si>
    <t>Thale - Willi-Bredel-Ring</t>
  </si>
  <si>
    <t>ZU027073</t>
  </si>
  <si>
    <t>Thale - H.-Heine-Str.</t>
  </si>
  <si>
    <t>ZU027076</t>
  </si>
  <si>
    <t>Thale - B.-Brecht-Str.</t>
  </si>
  <si>
    <t>ZU027079</t>
  </si>
  <si>
    <t>Thale - Auf den Höhen (EFH)</t>
  </si>
  <si>
    <t>Thale 1 - 06502 Ergebnis</t>
  </si>
  <si>
    <t>ZU027000</t>
  </si>
  <si>
    <t>Warnstedt</t>
  </si>
  <si>
    <t>ZU027023</t>
  </si>
  <si>
    <t>Weddersleben - Teufelsmauerstr</t>
  </si>
  <si>
    <t>ZU027026</t>
  </si>
  <si>
    <t>Weddersleben - Warnstädter Str</t>
  </si>
  <si>
    <t>ZU027642</t>
  </si>
  <si>
    <t>Westerhausen - Am Fichberg</t>
  </si>
  <si>
    <t>ZU027645</t>
  </si>
  <si>
    <t>Westerhausen - Schulstr.</t>
  </si>
  <si>
    <t>ZU027648</t>
  </si>
  <si>
    <t>Westerhausen - Schaftal</t>
  </si>
  <si>
    <t>Thale 2 - 06502 Ergebnis</t>
  </si>
  <si>
    <t>ZU027057</t>
  </si>
  <si>
    <t>Allrode</t>
  </si>
  <si>
    <t>ZU027180</t>
  </si>
  <si>
    <t>Neinstedt - Osterberg</t>
  </si>
  <si>
    <t>ZU027183</t>
  </si>
  <si>
    <t>Neinstedt - Kramerringstr.</t>
  </si>
  <si>
    <t>ZU027186</t>
  </si>
  <si>
    <t>Neinstedt - Stecklenberger Str</t>
  </si>
  <si>
    <t>ZU027192</t>
  </si>
  <si>
    <t>Stecklenberg</t>
  </si>
  <si>
    <t>ZU027224</t>
  </si>
  <si>
    <t>Friedrichsbrunn - Klobenbergba</t>
  </si>
  <si>
    <t>ZU027228</t>
  </si>
  <si>
    <t>Friedrichsbrunn - Schreiberstr</t>
  </si>
  <si>
    <t>Thale 3 - 06502 Ergebnis</t>
  </si>
  <si>
    <t>Thale Ergebnis</t>
  </si>
  <si>
    <t>QBG Land - 06485</t>
  </si>
  <si>
    <t>QBG Land - 06485 Ergebnis</t>
  </si>
  <si>
    <t>QBG Süd - 06484 Ergebnis</t>
  </si>
  <si>
    <t>Thale 1 - 06502</t>
  </si>
  <si>
    <t>Thale 2 - 06502</t>
  </si>
  <si>
    <t>Thale 3 - 06502</t>
  </si>
  <si>
    <t>QBG Nord - Fliederweg</t>
  </si>
  <si>
    <t>Berga, Kelbra</t>
  </si>
  <si>
    <t>Berga 06536, Kelbra 06537</t>
  </si>
  <si>
    <t>06536</t>
  </si>
  <si>
    <t>Berga</t>
  </si>
  <si>
    <t>ZU047122</t>
  </si>
  <si>
    <t>Bösenrode</t>
  </si>
  <si>
    <t>Berga, Kelbra zusammen</t>
  </si>
  <si>
    <t>ZU047123</t>
  </si>
  <si>
    <t>ZU047124</t>
  </si>
  <si>
    <t>ZU047128</t>
  </si>
  <si>
    <t>Rosperwenda</t>
  </si>
  <si>
    <t>06537</t>
  </si>
  <si>
    <t>Kelbra</t>
  </si>
  <si>
    <t>ZU048132</t>
  </si>
  <si>
    <t>Tilleda</t>
  </si>
  <si>
    <t>ZU048134</t>
  </si>
  <si>
    <t>ZU048142</t>
  </si>
  <si>
    <t>Sittendorf</t>
  </si>
  <si>
    <t>ZU048319</t>
  </si>
  <si>
    <t>ZU048321</t>
  </si>
  <si>
    <t>ZU048322</t>
  </si>
  <si>
    <t>Thürungen</t>
  </si>
  <si>
    <t>ZU048323</t>
  </si>
  <si>
    <t>ZU048324</t>
  </si>
  <si>
    <t>ZU048328</t>
  </si>
  <si>
    <t>Berga 06536, Kelbra 06537 Ergebnis</t>
  </si>
  <si>
    <t>Berga, Kelbra Ergebnis</t>
  </si>
  <si>
    <t>Blankenheim</t>
  </si>
  <si>
    <t>Blankenheim - 06528</t>
  </si>
  <si>
    <t>06528</t>
  </si>
  <si>
    <t>ZU048444</t>
  </si>
  <si>
    <t>Blankenheim - Nord</t>
  </si>
  <si>
    <t>ZU048446</t>
  </si>
  <si>
    <t>Blankenheim - Süd</t>
  </si>
  <si>
    <t>Blankenheim - 06528 Ergebnis</t>
  </si>
  <si>
    <t>Blankenheim Ergebnis</t>
  </si>
  <si>
    <t>Brücken, Edersleben, Wallhause</t>
  </si>
  <si>
    <t>Brücken/Edersleb/Wallh - 06528</t>
  </si>
  <si>
    <t>Brücken-Hackpfüffel</t>
  </si>
  <si>
    <t>ZU048126</t>
  </si>
  <si>
    <t>Hackpfüffel</t>
  </si>
  <si>
    <t>ZU048196</t>
  </si>
  <si>
    <t>Brücken</t>
  </si>
  <si>
    <t>ZU048197</t>
  </si>
  <si>
    <t>Hinterfleck</t>
  </si>
  <si>
    <t>Edersleben</t>
  </si>
  <si>
    <t>ZU048102</t>
  </si>
  <si>
    <t>Edersleben Nord</t>
  </si>
  <si>
    <t>ZU048104</t>
  </si>
  <si>
    <t>Edersleben West</t>
  </si>
  <si>
    <t>ZU048106</t>
  </si>
  <si>
    <t>Edersleben Ost</t>
  </si>
  <si>
    <t>Wallhausen</t>
  </si>
  <si>
    <t>ZU048116</t>
  </si>
  <si>
    <t>Riethnordhausen</t>
  </si>
  <si>
    <t>ZU048202</t>
  </si>
  <si>
    <t>Martinsrieth</t>
  </si>
  <si>
    <t>ZU048208</t>
  </si>
  <si>
    <t>ZU048209</t>
  </si>
  <si>
    <t>ZU048213</t>
  </si>
  <si>
    <t>ZU048216</t>
  </si>
  <si>
    <t>Hohlstedt</t>
  </si>
  <si>
    <t>ZU048222</t>
  </si>
  <si>
    <t>Brücken/Edersleb/Wallh - 06528 Ergebnis</t>
  </si>
  <si>
    <t>Brücken, Edersleben, Wallhause Ergebnis</t>
  </si>
  <si>
    <t>Sangerhausen Land</t>
  </si>
  <si>
    <t>06526</t>
  </si>
  <si>
    <t>Sangerhausen</t>
  </si>
  <si>
    <t>ZU048231</t>
  </si>
  <si>
    <t>Wippra - Landgraben</t>
  </si>
  <si>
    <t>Land 2,3 zusammen</t>
  </si>
  <si>
    <t>ZU048233</t>
  </si>
  <si>
    <t>Wippra - Unterdorf</t>
  </si>
  <si>
    <t>ZU048236</t>
  </si>
  <si>
    <t>Wippra - Hasselbachstr.</t>
  </si>
  <si>
    <t>ZU048238</t>
  </si>
  <si>
    <t>Wippra - Oberdorf</t>
  </si>
  <si>
    <t>ZU048246</t>
  </si>
  <si>
    <t>Wippra - Popperode</t>
  </si>
  <si>
    <t>ZU048416</t>
  </si>
  <si>
    <t>Morungen</t>
  </si>
  <si>
    <t>ZU048421</t>
  </si>
  <si>
    <t>Großleinungen</t>
  </si>
  <si>
    <t>ZU048651</t>
  </si>
  <si>
    <t>Horla</t>
  </si>
  <si>
    <t>ZU048652</t>
  </si>
  <si>
    <t>Rotha</t>
  </si>
  <si>
    <t>ZU048662</t>
  </si>
  <si>
    <t>Paßbruch</t>
  </si>
  <si>
    <t>ZU048664</t>
  </si>
  <si>
    <t>Breitenbach</t>
  </si>
  <si>
    <t>ZU048668</t>
  </si>
  <si>
    <t>Wolfsberg</t>
  </si>
  <si>
    <t>ZU048212</t>
  </si>
  <si>
    <t>Gonna</t>
  </si>
  <si>
    <t>ZU048214</t>
  </si>
  <si>
    <t>ZU048219</t>
  </si>
  <si>
    <t>Grillenberg</t>
  </si>
  <si>
    <t>ZU048221</t>
  </si>
  <si>
    <t>Obersdorf</t>
  </si>
  <si>
    <t>ZU048422</t>
  </si>
  <si>
    <t>Wettelrode</t>
  </si>
  <si>
    <t>ZU048425</t>
  </si>
  <si>
    <t>ZU048426</t>
  </si>
  <si>
    <t>SAN Land - 06526 Ergebnis</t>
  </si>
  <si>
    <t>Sangerhausen Land Ergebnis</t>
  </si>
  <si>
    <t>Sangerhausen Stadt</t>
  </si>
  <si>
    <t>ZU048331</t>
  </si>
  <si>
    <t>SAN - Morungerstr.</t>
  </si>
  <si>
    <t>Nord Ost, Nord West,, Zentrum, Riestedt zusammen</t>
  </si>
  <si>
    <t>ZU048334</t>
  </si>
  <si>
    <t>SAN - Hasentorstr.</t>
  </si>
  <si>
    <t>ZU048338</t>
  </si>
  <si>
    <t>SAN - Genossenschaftsstr.</t>
  </si>
  <si>
    <t>ZU048339</t>
  </si>
  <si>
    <t>SAN - Kupferhütte</t>
  </si>
  <si>
    <t>ZU048349</t>
  </si>
  <si>
    <t>SAN - Röhrgraben</t>
  </si>
  <si>
    <t>ZU048367</t>
  </si>
  <si>
    <t>SAN - Am Oberfeld</t>
  </si>
  <si>
    <t>ZU048368</t>
  </si>
  <si>
    <t>SAN - Am Rosengarten</t>
  </si>
  <si>
    <t>ZU048369</t>
  </si>
  <si>
    <t>SAN - Steinberger Weg</t>
  </si>
  <si>
    <t>ZU048371</t>
  </si>
  <si>
    <t>SAN - Ringstr.</t>
  </si>
  <si>
    <t>ZU048432</t>
  </si>
  <si>
    <t>Riestedt</t>
  </si>
  <si>
    <t>zu Nord-Ost</t>
  </si>
  <si>
    <t>ZU048433</t>
  </si>
  <si>
    <t>ZU048434</t>
  </si>
  <si>
    <t>ZU048341</t>
  </si>
  <si>
    <t>SAN - Am Schildchen</t>
  </si>
  <si>
    <t>ZU048342</t>
  </si>
  <si>
    <t>SAN - Gnau-Str./Jägerstr.</t>
  </si>
  <si>
    <t>ZU048344</t>
  </si>
  <si>
    <t>SAN - Marienstr.</t>
  </si>
  <si>
    <t>ZU048351</t>
  </si>
  <si>
    <t>SAN - Gonnaufer</t>
  </si>
  <si>
    <t>ZU048352</t>
  </si>
  <si>
    <t>SAN - Feldstr.</t>
  </si>
  <si>
    <t>ZU048353</t>
  </si>
  <si>
    <t>SAN - Edwald-Gnau-Str.</t>
  </si>
  <si>
    <t>ZU048354</t>
  </si>
  <si>
    <t>SAN - Ewald-Gnau-Str.</t>
  </si>
  <si>
    <t>ZU048361</t>
  </si>
  <si>
    <t>SAN - Schulgasse</t>
  </si>
  <si>
    <t>ZU048346</t>
  </si>
  <si>
    <t>SAN - Bahnhofstr.</t>
  </si>
  <si>
    <t>ZU048347</t>
  </si>
  <si>
    <t>SAN - Rudolf-Breitscheid-Str.</t>
  </si>
  <si>
    <t>ZU048348</t>
  </si>
  <si>
    <t>SAN - Hüttenstr.45-75</t>
  </si>
  <si>
    <t>ZU048355</t>
  </si>
  <si>
    <t>SAN - Jacobstr.</t>
  </si>
  <si>
    <t>ZU048356</t>
  </si>
  <si>
    <t>SAN - Göpenstr.</t>
  </si>
  <si>
    <t>ZU048357</t>
  </si>
  <si>
    <t>ZU048358</t>
  </si>
  <si>
    <t>SAN - Riestädter Str.</t>
  </si>
  <si>
    <t>ZU048359</t>
  </si>
  <si>
    <t>SAN - Markt</t>
  </si>
  <si>
    <t>SAN Nord - 06526 Ergebnis</t>
  </si>
  <si>
    <t>ZU048396</t>
  </si>
  <si>
    <t>SAN - Glück-Auf-Str.</t>
  </si>
  <si>
    <t>Süd, Süd-West, Süd Ost , Oberröblingen zusammen</t>
  </si>
  <si>
    <t>ZU048398</t>
  </si>
  <si>
    <t>SAN - Wilhelm-Koenen-Str.</t>
  </si>
  <si>
    <t>ZU048401</t>
  </si>
  <si>
    <t>SAN - Wihelm-Koenen-Str.</t>
  </si>
  <si>
    <t>ZU048403</t>
  </si>
  <si>
    <t>SAN - Schumannstr. 1-32</t>
  </si>
  <si>
    <t>ZU048409</t>
  </si>
  <si>
    <t>SAN - Lindenstr.</t>
  </si>
  <si>
    <t>ZU048411</t>
  </si>
  <si>
    <t>SAN - Karl-Liebknecht-Str.</t>
  </si>
  <si>
    <t>ZU048413</t>
  </si>
  <si>
    <t>SAN - Oberröblingerstr. 1-39</t>
  </si>
  <si>
    <t>ZU048417</t>
  </si>
  <si>
    <t>SAN - John-Schehrstr.</t>
  </si>
  <si>
    <t>ZU048418</t>
  </si>
  <si>
    <t>SAN - Juri-Gagarin-Str.</t>
  </si>
  <si>
    <t>ZU048362</t>
  </si>
  <si>
    <t>SAN - Damaschkestraße</t>
  </si>
  <si>
    <t>ZU048363</t>
  </si>
  <si>
    <t>SAN - Schloßberge</t>
  </si>
  <si>
    <t>ZU048366</t>
  </si>
  <si>
    <t>SAN - W.- Pieck-Siedlung</t>
  </si>
  <si>
    <t>ZU048374</t>
  </si>
  <si>
    <t>SAN - Poetengang</t>
  </si>
  <si>
    <t>ZU048376</t>
  </si>
  <si>
    <t>SAN - Karl-Marx-Str.</t>
  </si>
  <si>
    <t>ZU048377</t>
  </si>
  <si>
    <t>SAN - Alban-Heß-Str.</t>
  </si>
  <si>
    <t>ZU048378</t>
  </si>
  <si>
    <t>ZU048379</t>
  </si>
  <si>
    <t>SAN - Otto-Nuschke-Str.</t>
  </si>
  <si>
    <t>ZU048381</t>
  </si>
  <si>
    <t>SAN - Hasental</t>
  </si>
  <si>
    <t>ZU048372</t>
  </si>
  <si>
    <t>SAN - Rosa-Luxemburg-Str.</t>
  </si>
  <si>
    <t>ZU048373</t>
  </si>
  <si>
    <t>SAN - Erfurter Str.</t>
  </si>
  <si>
    <t>ZU048382</t>
  </si>
  <si>
    <t>SAN - Erich-Weinert-Str.</t>
  </si>
  <si>
    <t>ZU048384</t>
  </si>
  <si>
    <t>SAN - Friedrich-Engel-Str.</t>
  </si>
  <si>
    <t>ZU048386</t>
  </si>
  <si>
    <t>ZU048389</t>
  </si>
  <si>
    <t>SAN - August-Bebel-Str.</t>
  </si>
  <si>
    <t>ZU048391</t>
  </si>
  <si>
    <t>SAN - Str. der VS 15-63</t>
  </si>
  <si>
    <t>ZU048392</t>
  </si>
  <si>
    <t>SAN - Str. der VS 1-28</t>
  </si>
  <si>
    <t>ZU048394</t>
  </si>
  <si>
    <t>SAN - Ernst-Putz-Str.</t>
  </si>
  <si>
    <t>ZU048002</t>
  </si>
  <si>
    <t>Oberröblingen</t>
  </si>
  <si>
    <t>zu Süd</t>
  </si>
  <si>
    <t>ZU048003</t>
  </si>
  <si>
    <t>ZU048004</t>
  </si>
  <si>
    <t>Sangerhausen Stadt Ergebnis</t>
  </si>
  <si>
    <t>Stadt Allstedt</t>
  </si>
  <si>
    <t xml:space="preserve">Allstedt - 06542 </t>
  </si>
  <si>
    <t>06542</t>
  </si>
  <si>
    <t>Allstedt</t>
  </si>
  <si>
    <t>ZU049186</t>
  </si>
  <si>
    <t>Niederröblingen</t>
  </si>
  <si>
    <t>Allstedt 1,2 zusammen</t>
  </si>
  <si>
    <t>ZU049188</t>
  </si>
  <si>
    <t>Katharinenrieth</t>
  </si>
  <si>
    <t>ZU049190</t>
  </si>
  <si>
    <t>ZU049192</t>
  </si>
  <si>
    <t>ZU049194</t>
  </si>
  <si>
    <t>ZU049196</t>
  </si>
  <si>
    <t>ZU049198</t>
  </si>
  <si>
    <t>ZU049200</t>
  </si>
  <si>
    <t>Klosternaundorf</t>
  </si>
  <si>
    <t>ZU049202</t>
  </si>
  <si>
    <t>Wolferstedt</t>
  </si>
  <si>
    <t>ZU049204</t>
  </si>
  <si>
    <t>Mittelhausen</t>
  </si>
  <si>
    <t>ZU049206</t>
  </si>
  <si>
    <t>Einsdorf</t>
  </si>
  <si>
    <t>ZU049210</t>
  </si>
  <si>
    <t>Winkel</t>
  </si>
  <si>
    <t>ZU049130</t>
  </si>
  <si>
    <t>Pölsfeld</t>
  </si>
  <si>
    <t>ZU049154</t>
  </si>
  <si>
    <t>Othal</t>
  </si>
  <si>
    <t>ZU049158</t>
  </si>
  <si>
    <t>Emseloh</t>
  </si>
  <si>
    <t>ZU049164</t>
  </si>
  <si>
    <t>Beyernaumburg</t>
  </si>
  <si>
    <t>ZU049166</t>
  </si>
  <si>
    <t>ZU049168</t>
  </si>
  <si>
    <t>Liedersdorf</t>
  </si>
  <si>
    <t>ZU049174</t>
  </si>
  <si>
    <t>Holdenstedt - West</t>
  </si>
  <si>
    <t>ZU049176</t>
  </si>
  <si>
    <t>Holdenstedt - Ost</t>
  </si>
  <si>
    <t>ZU049180</t>
  </si>
  <si>
    <t>Einzingen</t>
  </si>
  <si>
    <t>ZU049182</t>
  </si>
  <si>
    <t>Sotterhausen</t>
  </si>
  <si>
    <t>ZU049184</t>
  </si>
  <si>
    <t>Nienstedt</t>
  </si>
  <si>
    <t>Allstedt - 06542 Ergebnis</t>
  </si>
  <si>
    <t>Stadt Allstedt Ergebnis</t>
  </si>
  <si>
    <t>Südharz</t>
  </si>
  <si>
    <t>ZU047121</t>
  </si>
  <si>
    <t>Dietersdorf</t>
  </si>
  <si>
    <t>Südharz 1,2 zusammen</t>
  </si>
  <si>
    <t>ZU047630</t>
  </si>
  <si>
    <t>Breitenstein</t>
  </si>
  <si>
    <t>ZU047632</t>
  </si>
  <si>
    <t>Stolberg / Rittergasse</t>
  </si>
  <si>
    <t>ZU047633</t>
  </si>
  <si>
    <t>Stolberg / Ludetal</t>
  </si>
  <si>
    <t>ZU047634</t>
  </si>
  <si>
    <t>Stolberg / Markt</t>
  </si>
  <si>
    <t>ZU047638</t>
  </si>
  <si>
    <t>Stolberg  / Bahnhof</t>
  </si>
  <si>
    <t>ZU047639</t>
  </si>
  <si>
    <t>Stolberg / Silberbach</t>
  </si>
  <si>
    <t>ZU047725</t>
  </si>
  <si>
    <t>Hayn</t>
  </si>
  <si>
    <t>ZU047726</t>
  </si>
  <si>
    <t>ZU047730</t>
  </si>
  <si>
    <t>Schwenda</t>
  </si>
  <si>
    <t>ZU047140</t>
  </si>
  <si>
    <t>Uftrungen Oberdorf</t>
  </si>
  <si>
    <t>ZU047145</t>
  </si>
  <si>
    <t>Uftrungen Unterdorf</t>
  </si>
  <si>
    <t>ZU047612</t>
  </si>
  <si>
    <t>Rottleberode</t>
  </si>
  <si>
    <t>ZU047622</t>
  </si>
  <si>
    <t>ZU047624</t>
  </si>
  <si>
    <t>ZU047626</t>
  </si>
  <si>
    <t>Südharz 1 - 06536 Ergebnis</t>
  </si>
  <si>
    <t>ZU047156</t>
  </si>
  <si>
    <t>Bennungen</t>
  </si>
  <si>
    <t>ZU047157</t>
  </si>
  <si>
    <t>ZU047252</t>
  </si>
  <si>
    <t>Roßla</t>
  </si>
  <si>
    <t>ZU047253</t>
  </si>
  <si>
    <t>ZU047254</t>
  </si>
  <si>
    <t>ZU047256</t>
  </si>
  <si>
    <t>ZU047264</t>
  </si>
  <si>
    <t>Dittichenrode</t>
  </si>
  <si>
    <t>ZU047700</t>
  </si>
  <si>
    <t>Hainrode</t>
  </si>
  <si>
    <t>ZU047702</t>
  </si>
  <si>
    <t>Kleinleinungen</t>
  </si>
  <si>
    <t>ZU047704</t>
  </si>
  <si>
    <t>Drebsdorf</t>
  </si>
  <si>
    <t>ZU047706</t>
  </si>
  <si>
    <t>Wickerode</t>
  </si>
  <si>
    <t>ZU047708</t>
  </si>
  <si>
    <t>Questenberg</t>
  </si>
  <si>
    <t>ZU047710</t>
  </si>
  <si>
    <t>Agnesdorf</t>
  </si>
  <si>
    <t>ZU047715</t>
  </si>
  <si>
    <t>Breitungen</t>
  </si>
  <si>
    <t>Südharz 2 - 06536 Ergebnis</t>
  </si>
  <si>
    <t>Südharz Ergebnis</t>
  </si>
  <si>
    <t>SAN Land - 06526</t>
  </si>
  <si>
    <t>SAN Nord - 06526</t>
  </si>
  <si>
    <t>SAN Süd - 06526</t>
  </si>
  <si>
    <t>SAN Süd - 06526 Ergebnis</t>
  </si>
  <si>
    <t>Südharz 1 - 06536</t>
  </si>
  <si>
    <t>Südharz 2 - 06536</t>
  </si>
  <si>
    <t>Hohenmölsen</t>
  </si>
  <si>
    <t>06679</t>
  </si>
  <si>
    <t>ZU056047</t>
  </si>
  <si>
    <t>HHM - Jaucha</t>
  </si>
  <si>
    <t>HHMÖ1,2,3,4,5 zusammen</t>
  </si>
  <si>
    <t>ZU056057</t>
  </si>
  <si>
    <t>HHM - Nordstr.</t>
  </si>
  <si>
    <t>ZU056062</t>
  </si>
  <si>
    <t>HHM - Gartenstr.</t>
  </si>
  <si>
    <t>ZU056067</t>
  </si>
  <si>
    <t>HHM - A.-Kellmann-Str.</t>
  </si>
  <si>
    <t>ZU056076</t>
  </si>
  <si>
    <t>HHM - Luxemburgstr.</t>
  </si>
  <si>
    <t>ZU056079</t>
  </si>
  <si>
    <t>Bäumchen</t>
  </si>
  <si>
    <t>ZU056082</t>
  </si>
  <si>
    <t>Jaucha - Gewerbegeb.</t>
  </si>
  <si>
    <t>ZU056052</t>
  </si>
  <si>
    <t>HHM - Markt, Bahnhof</t>
  </si>
  <si>
    <t>ZU056053</t>
  </si>
  <si>
    <t>HHM - Mühlweg</t>
  </si>
  <si>
    <t>ZU056071</t>
  </si>
  <si>
    <t>HHM - Am Fuchsberg</t>
  </si>
  <si>
    <t>ZU056083</t>
  </si>
  <si>
    <t>Werschen</t>
  </si>
  <si>
    <t>ZU056177</t>
  </si>
  <si>
    <t>Zembschen</t>
  </si>
  <si>
    <t>ZU056178</t>
  </si>
  <si>
    <t>Keutschen</t>
  </si>
  <si>
    <t>ZU056021</t>
  </si>
  <si>
    <t>HHM - Am Hirtenberg, KBC</t>
  </si>
  <si>
    <t>ZU056032</t>
  </si>
  <si>
    <t>HHM - Zetzsch, Sozialbau</t>
  </si>
  <si>
    <t>ZU056037</t>
  </si>
  <si>
    <t>HHM - K.-Liebknecht-Ring</t>
  </si>
  <si>
    <t>ZU056146</t>
  </si>
  <si>
    <t>Wählitz</t>
  </si>
  <si>
    <t>ZU056005</t>
  </si>
  <si>
    <t>Aupitz</t>
  </si>
  <si>
    <t>ZU056010</t>
  </si>
  <si>
    <t>Granschütz - Wsf.-Str.</t>
  </si>
  <si>
    <t>ZU056015</t>
  </si>
  <si>
    <t>Granschütz - Bahnhofstr.</t>
  </si>
  <si>
    <t>ZU056124</t>
  </si>
  <si>
    <t>Taucha</t>
  </si>
  <si>
    <t>ZU056176</t>
  </si>
  <si>
    <t>Webau</t>
  </si>
  <si>
    <t>ZU056181</t>
  </si>
  <si>
    <t>Rössuln</t>
  </si>
  <si>
    <t>Hohenmölsen - 06679 Ergebnis</t>
  </si>
  <si>
    <t>Hohenmölsen Ergebnis</t>
  </si>
  <si>
    <t>Lützen</t>
  </si>
  <si>
    <t>Lützen - 06686</t>
  </si>
  <si>
    <t>06686</t>
  </si>
  <si>
    <t>ZU055208</t>
  </si>
  <si>
    <t>Lützen - Meuchen</t>
  </si>
  <si>
    <t>Lützen 1,2,3,4 zusammen</t>
  </si>
  <si>
    <t>ZU055212</t>
  </si>
  <si>
    <t>Lützen - Gustav-Adolf-Str.</t>
  </si>
  <si>
    <t>ZU055213</t>
  </si>
  <si>
    <t>Lützen - Martzschstraße</t>
  </si>
  <si>
    <t>ZU055216</t>
  </si>
  <si>
    <t>Lützen - Meuchener Str.</t>
  </si>
  <si>
    <t>ZU055176</t>
  </si>
  <si>
    <t>Bothfeld, Schweßwitz</t>
  </si>
  <si>
    <t>ZU055177</t>
  </si>
  <si>
    <t>Röcken, Michlitz</t>
  </si>
  <si>
    <t>ZU055209</t>
  </si>
  <si>
    <t>Lützen - Göteborger Str.</t>
  </si>
  <si>
    <t>ZU055211</t>
  </si>
  <si>
    <t>Lützen - Am alten Bahnhof</t>
  </si>
  <si>
    <t>ZU055214</t>
  </si>
  <si>
    <t>Lützen - Großgörschener Str.</t>
  </si>
  <si>
    <t>ZU055140</t>
  </si>
  <si>
    <t>Kreischau, Pobles</t>
  </si>
  <si>
    <t>ZU055142</t>
  </si>
  <si>
    <t>Söhesten</t>
  </si>
  <si>
    <t>ZU055144</t>
  </si>
  <si>
    <t>Wuschlaub</t>
  </si>
  <si>
    <t>ZU055146</t>
  </si>
  <si>
    <t>ZU055148</t>
  </si>
  <si>
    <t>Muschwitz</t>
  </si>
  <si>
    <t>ZU055149</t>
  </si>
  <si>
    <t>Göthewitz</t>
  </si>
  <si>
    <t>ZU055217</t>
  </si>
  <si>
    <t>Klein- u. Großgörschen</t>
  </si>
  <si>
    <t>ZU055218</t>
  </si>
  <si>
    <t>Rahna, Kaja</t>
  </si>
  <si>
    <t>ZU055234</t>
  </si>
  <si>
    <t>Starsiedel, Kölzen</t>
  </si>
  <si>
    <t>ZU055155</t>
  </si>
  <si>
    <t>Dehlitz, Lösau</t>
  </si>
  <si>
    <t>ZU055159</t>
  </si>
  <si>
    <t>Oeglitzsch</t>
  </si>
  <si>
    <t>ZU055231</t>
  </si>
  <si>
    <t>Sössen, Gostau, Stößwitz</t>
  </si>
  <si>
    <t>ZU055237</t>
  </si>
  <si>
    <t>Poserna</t>
  </si>
  <si>
    <t>ZU055238</t>
  </si>
  <si>
    <t>Klein- u. Großgöhren</t>
  </si>
  <si>
    <t>ZU055239</t>
  </si>
  <si>
    <t>Rippach, Pörsten</t>
  </si>
  <si>
    <t>ZU055244</t>
  </si>
  <si>
    <t>Gerstewitz, Zörbitz</t>
  </si>
  <si>
    <t>ZU055246</t>
  </si>
  <si>
    <t>Zorbau - Dorf</t>
  </si>
  <si>
    <t>ZU056179</t>
  </si>
  <si>
    <t>Nellschütz - Gut Aupitz</t>
  </si>
  <si>
    <t>Lützen - 06686 Ergebnis</t>
  </si>
  <si>
    <t>Lützen Ergebnis</t>
  </si>
  <si>
    <t>Teuchern</t>
  </si>
  <si>
    <t>Teuchern - 06682</t>
  </si>
  <si>
    <t>06682</t>
  </si>
  <si>
    <t>ZU050062</t>
  </si>
  <si>
    <t>Gröben, Runthal, Kuhndorf</t>
  </si>
  <si>
    <t>Teuchern 1,2 zusammen</t>
  </si>
  <si>
    <t>ZU050076</t>
  </si>
  <si>
    <t>ZU050077</t>
  </si>
  <si>
    <t>Teuchern - Bahnstr.,Grüner Weg</t>
  </si>
  <si>
    <t>ZU050078</t>
  </si>
  <si>
    <t>Teuchern, Weg nach Kössuln</t>
  </si>
  <si>
    <t>ZU050079</t>
  </si>
  <si>
    <t>Teuchern - Mittelfeld</t>
  </si>
  <si>
    <t>ZU050081</t>
  </si>
  <si>
    <t>Teuchern - Friedensstr., unt.</t>
  </si>
  <si>
    <t>ZU050083</t>
  </si>
  <si>
    <t>Schortau</t>
  </si>
  <si>
    <t>ZU050012</t>
  </si>
  <si>
    <t>Deuben</t>
  </si>
  <si>
    <t>ZU050013</t>
  </si>
  <si>
    <t>Naundorf</t>
  </si>
  <si>
    <t>ZU050017</t>
  </si>
  <si>
    <t>Trebnitz</t>
  </si>
  <si>
    <t>ZU050018</t>
  </si>
  <si>
    <t>Trebnitz Siedlung, Oberschwödi</t>
  </si>
  <si>
    <t>ZU050027</t>
  </si>
  <si>
    <t>Wildschütz, Nödlitz</t>
  </si>
  <si>
    <t>ZU050047</t>
  </si>
  <si>
    <t>Wernsdorf, Kössuln</t>
  </si>
  <si>
    <t>ZU050052</t>
  </si>
  <si>
    <t>Nessa, Dippelsdorf</t>
  </si>
  <si>
    <t>ZU050084</t>
  </si>
  <si>
    <t>Bonau, Schelkau, Lagnitz</t>
  </si>
  <si>
    <t>ZU050115</t>
  </si>
  <si>
    <t>Krauschwitz, Krössuln, Kistrit</t>
  </si>
  <si>
    <t>ZU050120</t>
  </si>
  <si>
    <t>Gröbitz</t>
  </si>
  <si>
    <t>ZU050121</t>
  </si>
  <si>
    <t>ZU050124</t>
  </si>
  <si>
    <t>Plotha, Plennschütz</t>
  </si>
  <si>
    <t>ZU050126</t>
  </si>
  <si>
    <t>Prittitz</t>
  </si>
  <si>
    <t>Teuchern - 06682 Ergebnis</t>
  </si>
  <si>
    <t>Teuchern Ergebnis</t>
  </si>
  <si>
    <t>Weißenfels Land</t>
  </si>
  <si>
    <t>Goseck</t>
  </si>
  <si>
    <t>ZU054342</t>
  </si>
  <si>
    <t>Markröhlitz</t>
  </si>
  <si>
    <t>Rest Land 1, Land 2 zusammen</t>
  </si>
  <si>
    <t>ZU054344</t>
  </si>
  <si>
    <t>Weißenfels</t>
  </si>
  <si>
    <t>ZU054373</t>
  </si>
  <si>
    <t>Obschütz</t>
  </si>
  <si>
    <t>ZU054374</t>
  </si>
  <si>
    <t>Storkau</t>
  </si>
  <si>
    <t>ZU054378</t>
  </si>
  <si>
    <t>Pettstädt</t>
  </si>
  <si>
    <t>ZU054379</t>
  </si>
  <si>
    <t>Lobitzsch</t>
  </si>
  <si>
    <t>ZU054380</t>
  </si>
  <si>
    <t>Uichteritz</t>
  </si>
  <si>
    <t>ZU054381</t>
  </si>
  <si>
    <t>Markwerben</t>
  </si>
  <si>
    <t>ZU054382</t>
  </si>
  <si>
    <t>ZU054354</t>
  </si>
  <si>
    <t>ZU054366</t>
  </si>
  <si>
    <t>Reichardtswerben - WEST</t>
  </si>
  <si>
    <t>ZU054367</t>
  </si>
  <si>
    <t>Reichardtswerben - OST</t>
  </si>
  <si>
    <t>ZU054368</t>
  </si>
  <si>
    <t>Tagewerben</t>
  </si>
  <si>
    <t>ZU054369</t>
  </si>
  <si>
    <t>WFS Land 1 - 06667 Ergebnis</t>
  </si>
  <si>
    <t>06688</t>
  </si>
  <si>
    <t>ZU054321</t>
  </si>
  <si>
    <t>Schkortleben</t>
  </si>
  <si>
    <t>ZU054324</t>
  </si>
  <si>
    <t>Kriechau</t>
  </si>
  <si>
    <t>ZU054326</t>
  </si>
  <si>
    <t>Wengelsdorf</t>
  </si>
  <si>
    <t>ZU054332</t>
  </si>
  <si>
    <t>Kleinkorbetha</t>
  </si>
  <si>
    <t>ZU054336</t>
  </si>
  <si>
    <t>Großk. - Gniebendorf</t>
  </si>
  <si>
    <t>ZU054338</t>
  </si>
  <si>
    <t>Großk. - Damaschkestr.</t>
  </si>
  <si>
    <t>ZU054346</t>
  </si>
  <si>
    <t>Wengelsdorf, Kraßlau, Leina</t>
  </si>
  <si>
    <t>ZU054357</t>
  </si>
  <si>
    <t>Großk. - Siedlung</t>
  </si>
  <si>
    <t>ZU054358</t>
  </si>
  <si>
    <t>Großk. - Lützener Str.</t>
  </si>
  <si>
    <t>Weißenfels Land Ergebnis</t>
  </si>
  <si>
    <t>Weißenfels Stadt</t>
  </si>
  <si>
    <t>WFS Nord - 06667</t>
  </si>
  <si>
    <t>ZU054169</t>
  </si>
  <si>
    <t>WFS Nord - Röntgenweg</t>
  </si>
  <si>
    <t>Nord 1,2,3 zusammen</t>
  </si>
  <si>
    <t>ZU054187</t>
  </si>
  <si>
    <t>WFS Nord - Heuweg/EKZ</t>
  </si>
  <si>
    <t>ZU054192</t>
  </si>
  <si>
    <t>WFS Nord - Roßbacher Str.</t>
  </si>
  <si>
    <t>ZU054193</t>
  </si>
  <si>
    <t>WFS Nord - J.-Reis-Str.</t>
  </si>
  <si>
    <t>ZU054196</t>
  </si>
  <si>
    <t>WFS Nord - Geschw.-Scholl-Str.</t>
  </si>
  <si>
    <t>ZU054200</t>
  </si>
  <si>
    <t>WFS Nord - Neumarkt</t>
  </si>
  <si>
    <t>ZU054172</t>
  </si>
  <si>
    <t>WFS Nord - Albert-Schweitzer</t>
  </si>
  <si>
    <t>ZU054174</t>
  </si>
  <si>
    <t>WFS Nord - Kornwestheimer Ring</t>
  </si>
  <si>
    <t>ZU054179</t>
  </si>
  <si>
    <t>ZU054182</t>
  </si>
  <si>
    <t>WFS Nord - Burgwerbener Str.</t>
  </si>
  <si>
    <t>ZU054311</t>
  </si>
  <si>
    <t>Burgwerben</t>
  </si>
  <si>
    <t>ZU054312</t>
  </si>
  <si>
    <t>WFS Nord - Sachsendorfer Str.</t>
  </si>
  <si>
    <t>ZU054156</t>
  </si>
  <si>
    <t>WFS Nord - Weinbergstr.</t>
  </si>
  <si>
    <t>ZU054162</t>
  </si>
  <si>
    <t>WFS Nord - Goethestr.</t>
  </si>
  <si>
    <t>ZU054164</t>
  </si>
  <si>
    <t>WFS Nord - Nordstr.</t>
  </si>
  <si>
    <t>ZU054206</t>
  </si>
  <si>
    <t>WFS Nord - Novalisstr.</t>
  </si>
  <si>
    <t>ZU054208</t>
  </si>
  <si>
    <t>WFS Nord - Wielandstr.</t>
  </si>
  <si>
    <t>ZU054212</t>
  </si>
  <si>
    <t>WFS Nord - Markwerbener Str.</t>
  </si>
  <si>
    <t>WFS Nord - 06667 Ergebnis</t>
  </si>
  <si>
    <t>WFS Süd-Ost - 06667</t>
  </si>
  <si>
    <t>ZU054001</t>
  </si>
  <si>
    <t>WFS Süd-Ost - Jüdenstr.</t>
  </si>
  <si>
    <t>Süd-Ost 1,2,3 zusammen</t>
  </si>
  <si>
    <t>ZU054002</t>
  </si>
  <si>
    <t>WFS Süd-Ost - Klosterstr.</t>
  </si>
  <si>
    <t>ZU054006</t>
  </si>
  <si>
    <t>WFS Süd-Ost - Leipziger Str.</t>
  </si>
  <si>
    <t>ZU054008</t>
  </si>
  <si>
    <t>WFS Süd-Ost - Kl. Burgstr.</t>
  </si>
  <si>
    <t>ZU054013</t>
  </si>
  <si>
    <t>WFS Süd-Ost - Ums Schloß</t>
  </si>
  <si>
    <t>ZU054074</t>
  </si>
  <si>
    <t>WFS Süd-Ost - K.-Marx-Sdl.</t>
  </si>
  <si>
    <t>ZU054078</t>
  </si>
  <si>
    <t>WFS Süd-Ost - Frankestr.</t>
  </si>
  <si>
    <t>ZU054079</t>
  </si>
  <si>
    <t>WFS Süd-Ost - Karl-Marx-Sdl.</t>
  </si>
  <si>
    <t>ZU054082</t>
  </si>
  <si>
    <t>WFS Süd-Ost - Ernst-Klette-Str</t>
  </si>
  <si>
    <t>ZU054084</t>
  </si>
  <si>
    <t>WFS Süd-Ost - LeunaS./Tsch.Hüg</t>
  </si>
  <si>
    <t>ZU054086</t>
  </si>
  <si>
    <t>WFS Süd-Ost - Fritz-Gerasch-Ri</t>
  </si>
  <si>
    <t>ZU054090</t>
  </si>
  <si>
    <t>WFS Süd-Ost - Borau</t>
  </si>
  <si>
    <t>ZU054094</t>
  </si>
  <si>
    <t>WFS Süd-Ost - Kleben</t>
  </si>
  <si>
    <t>ZU054016</t>
  </si>
  <si>
    <t>WFS Süd-Ost - Langendorfer Str</t>
  </si>
  <si>
    <t>ZU054034</t>
  </si>
  <si>
    <t>WFS Süd-Ost - Schützenstr.</t>
  </si>
  <si>
    <t>ZU054040</t>
  </si>
  <si>
    <t>WFS Süd-Ost - Seumestr.</t>
  </si>
  <si>
    <t>ZU054045</t>
  </si>
  <si>
    <t>WFS Süd-Ost - Fichtestr.</t>
  </si>
  <si>
    <t>ZU054052</t>
  </si>
  <si>
    <t>WFS Süd-Ost - Hardenbergstr.</t>
  </si>
  <si>
    <t>ZU054056</t>
  </si>
  <si>
    <t>WFS Süd-Ost - Otto-Schlag-Str.</t>
  </si>
  <si>
    <t>ZU054062</t>
  </si>
  <si>
    <t>WFS Süd-Ost - J.-Reis-Str.</t>
  </si>
  <si>
    <t>ZU054064</t>
  </si>
  <si>
    <t>WFS Süd-Ost -Kollwitz-Siedlung</t>
  </si>
  <si>
    <t>ZU054068</t>
  </si>
  <si>
    <t>WFS Süd-Ost - Kugelbergring</t>
  </si>
  <si>
    <t>ZU054072</t>
  </si>
  <si>
    <t>WFS Süd-Ost - Damaschkestr.</t>
  </si>
  <si>
    <t>ZU054018</t>
  </si>
  <si>
    <t>WFS Süd-Ost - Südring 1-35</t>
  </si>
  <si>
    <t>Rest Land 1 (Langendorf, Leißling)</t>
  </si>
  <si>
    <t>ZU054022</t>
  </si>
  <si>
    <t>WFS Süd-Ost - Südring 36-65</t>
  </si>
  <si>
    <t>ZU054024</t>
  </si>
  <si>
    <t>WFS Süd-Ost - Südring 66-96</t>
  </si>
  <si>
    <t>ZU054026</t>
  </si>
  <si>
    <t>WFS Süd-Ost - Südring 97-118</t>
  </si>
  <si>
    <t>ZU054032</t>
  </si>
  <si>
    <t>WFS Süd-Ost - Südring 120-140</t>
  </si>
  <si>
    <t>ZU054384</t>
  </si>
  <si>
    <t>Langendorf - Hauptort</t>
  </si>
  <si>
    <t>zu S4</t>
  </si>
  <si>
    <t>ZU054386</t>
  </si>
  <si>
    <t>Langendorf - Obergreißlau</t>
  </si>
  <si>
    <t>ZU054388</t>
  </si>
  <si>
    <t>Langendorf - Untergreißl., Wie</t>
  </si>
  <si>
    <t>ZU054390</t>
  </si>
  <si>
    <t>ZU054392</t>
  </si>
  <si>
    <t>Leißling - Oberdorf, EKZ</t>
  </si>
  <si>
    <t>ZU054394</t>
  </si>
  <si>
    <t>Leißling - Hauptdorf</t>
  </si>
  <si>
    <t>WFS Süd 06667 Ergebnis</t>
  </si>
  <si>
    <t>ZU054098</t>
  </si>
  <si>
    <t>WFS West - Leopold-Kell-Str.</t>
  </si>
  <si>
    <t>West 1,2,3, zusammen</t>
  </si>
  <si>
    <t>ZU054099</t>
  </si>
  <si>
    <t>WFS West - Gr. Deichstr.</t>
  </si>
  <si>
    <t>ZU054104</t>
  </si>
  <si>
    <t>WFS West - Rud.-Götze-Str.</t>
  </si>
  <si>
    <t>ZU054108</t>
  </si>
  <si>
    <t>WFS West - Naumburger Str.</t>
  </si>
  <si>
    <t>ZU054112</t>
  </si>
  <si>
    <t>WFS West - Lutherstr.</t>
  </si>
  <si>
    <t>ZU054114</t>
  </si>
  <si>
    <t>WFS West - Ferberstr.</t>
  </si>
  <si>
    <t>ZU054132</t>
  </si>
  <si>
    <t>WFS West - Albert-Lotzing-Str.</t>
  </si>
  <si>
    <t>ZU054137</t>
  </si>
  <si>
    <t>WFS West - Händelstr.</t>
  </si>
  <si>
    <t>ZU054139</t>
  </si>
  <si>
    <t>WFS West - Becherstr.</t>
  </si>
  <si>
    <t>ZU054142</t>
  </si>
  <si>
    <t>WFS West - Max-Lingner-Str.</t>
  </si>
  <si>
    <t>ZU054144</t>
  </si>
  <si>
    <t>WFS West - Erich-Weinert-Str.</t>
  </si>
  <si>
    <t>ZU054150</t>
  </si>
  <si>
    <t>WFS West - Weinertstr.</t>
  </si>
  <si>
    <t>ZU054154</t>
  </si>
  <si>
    <t>WFS West - Beuditz-Vorsadt</t>
  </si>
  <si>
    <t>ZU054116</t>
  </si>
  <si>
    <t>WFS West - Bachstr.</t>
  </si>
  <si>
    <t>ZU054122</t>
  </si>
  <si>
    <t>WFS West - Moritz-Hill-Str.</t>
  </si>
  <si>
    <t>ZU054126</t>
  </si>
  <si>
    <t>WFS West - Kirschweg</t>
  </si>
  <si>
    <t>ZU054128</t>
  </si>
  <si>
    <t>WFS West - Mozartstr.</t>
  </si>
  <si>
    <t>Weißenfels West Ergebnis</t>
  </si>
  <si>
    <t>Hohenmölsen - 06679</t>
  </si>
  <si>
    <t>WFS Land 1 - 06667</t>
  </si>
  <si>
    <t>WFS Land 2 - 06688</t>
  </si>
  <si>
    <t>WFS Land 2 - 06688 Ergebnis</t>
  </si>
  <si>
    <t>WFS Süd-Ost - 06667 Ergebnis</t>
  </si>
  <si>
    <t>WFS Süd - 06667</t>
  </si>
  <si>
    <t>WFS West - 06667</t>
  </si>
  <si>
    <t>WFS West - 06667 Ergebnis</t>
  </si>
  <si>
    <t>Annaburg</t>
  </si>
  <si>
    <t xml:space="preserve">Annaburg - 06925 </t>
  </si>
  <si>
    <t>06925</t>
  </si>
  <si>
    <t>ZU012205</t>
  </si>
  <si>
    <t>Löben, Waltersdorf</t>
  </si>
  <si>
    <t>ZU012210</t>
  </si>
  <si>
    <t>Purzien</t>
  </si>
  <si>
    <t>ZU012225</t>
  </si>
  <si>
    <t>Premsendorf</t>
  </si>
  <si>
    <t>ZU012247</t>
  </si>
  <si>
    <t>Gertrudshof</t>
  </si>
  <si>
    <t>ZU012250</t>
  </si>
  <si>
    <t>Annaburg - Torgauer Str.</t>
  </si>
  <si>
    <t>ZU012255</t>
  </si>
  <si>
    <t>Annaburg - Züllsdorfer Straße</t>
  </si>
  <si>
    <t>ZU012256</t>
  </si>
  <si>
    <t>Annaburg - Am Stadion</t>
  </si>
  <si>
    <t>ZU012260</t>
  </si>
  <si>
    <t>Annaburg - Markt</t>
  </si>
  <si>
    <t>ZU012263</t>
  </si>
  <si>
    <t>Annaburg - Schloßstr.</t>
  </si>
  <si>
    <t>ZU012270</t>
  </si>
  <si>
    <t>Annaburg - Holzdorfer Str.</t>
  </si>
  <si>
    <t>ZU012275</t>
  </si>
  <si>
    <t>Annaburg - Neue Welt</t>
  </si>
  <si>
    <t>ZU012278</t>
  </si>
  <si>
    <t>Annaburg - Am Gaswerk</t>
  </si>
  <si>
    <t>ZU012280</t>
  </si>
  <si>
    <t>Annaburg - Siedlung Hirschweg</t>
  </si>
  <si>
    <t>ZU012305</t>
  </si>
  <si>
    <t>Annaburg - Kolonie</t>
  </si>
  <si>
    <t>ZU012290</t>
  </si>
  <si>
    <t>Lebien</t>
  </si>
  <si>
    <t>ZU012300</t>
  </si>
  <si>
    <t>Gehmen</t>
  </si>
  <si>
    <t>ZU012310</t>
  </si>
  <si>
    <t>Axien</t>
  </si>
  <si>
    <t>ZU012315</t>
  </si>
  <si>
    <t>Plossig</t>
  </si>
  <si>
    <t>ZU012320</t>
  </si>
  <si>
    <t>Groß Naundorf</t>
  </si>
  <si>
    <t>ZU012325</t>
  </si>
  <si>
    <t>ZU012330</t>
  </si>
  <si>
    <t>Bethau</t>
  </si>
  <si>
    <t>ZU012335</t>
  </si>
  <si>
    <t>Labrun</t>
  </si>
  <si>
    <t>ZU012340</t>
  </si>
  <si>
    <t>Prettin - Lichenburger Str.</t>
  </si>
  <si>
    <t>ZU012342</t>
  </si>
  <si>
    <t>Prettin - Auenweg</t>
  </si>
  <si>
    <t>ZU012345</t>
  </si>
  <si>
    <t>Prettin - Weinberge</t>
  </si>
  <si>
    <t>ZU012350</t>
  </si>
  <si>
    <t>Prettin - Lindenstr.</t>
  </si>
  <si>
    <t>Annaburg Ergebnis</t>
  </si>
  <si>
    <t>Jessen</t>
  </si>
  <si>
    <t>06917</t>
  </si>
  <si>
    <t>ZU012110</t>
  </si>
  <si>
    <t>Jessen - Lindenstr.</t>
  </si>
  <si>
    <t>ZU012122</t>
  </si>
  <si>
    <t>Jessen - Rehainer Str.</t>
  </si>
  <si>
    <t>ZU012140</t>
  </si>
  <si>
    <t>Jessen - Mühlweg</t>
  </si>
  <si>
    <t>ZU012141</t>
  </si>
  <si>
    <t>Jessen - Schulfestplatz</t>
  </si>
  <si>
    <t>ZU012142</t>
  </si>
  <si>
    <t>ZU012150</t>
  </si>
  <si>
    <t>Jessen - Wittenberger Str.</t>
  </si>
  <si>
    <t>ZU012113</t>
  </si>
  <si>
    <t>Jessen - Kirschplantage</t>
  </si>
  <si>
    <t>ZU012117</t>
  </si>
  <si>
    <t>Jessen - Rosa-Luxemburg-Str.</t>
  </si>
  <si>
    <t>ZU012123</t>
  </si>
  <si>
    <t>Jessen - Ludwig-Hosch-Str.</t>
  </si>
  <si>
    <t>ZU012124</t>
  </si>
  <si>
    <t>Jessen - Str. der Freundschaft</t>
  </si>
  <si>
    <t>ZU012125</t>
  </si>
  <si>
    <t>Jessen - Geschwister-Scholl-St</t>
  </si>
  <si>
    <t>ZU012133</t>
  </si>
  <si>
    <t>Jessen - Schäferweg</t>
  </si>
  <si>
    <t>ZU012135</t>
  </si>
  <si>
    <t>Jessen - Oberberge</t>
  </si>
  <si>
    <t>ZU012137</t>
  </si>
  <si>
    <t>Jessen - Unterberge</t>
  </si>
  <si>
    <t>ZU012075</t>
  </si>
  <si>
    <t>Arnsdorf</t>
  </si>
  <si>
    <t>ZU012076</t>
  </si>
  <si>
    <t>Leipa</t>
  </si>
  <si>
    <t>ZU012090</t>
  </si>
  <si>
    <t>Ruhlsdorf</t>
  </si>
  <si>
    <t>ZU012092</t>
  </si>
  <si>
    <t>Rehain</t>
  </si>
  <si>
    <t>ZU012115</t>
  </si>
  <si>
    <t>Jessen - Str.der Jugend</t>
  </si>
  <si>
    <t>ZU012119</t>
  </si>
  <si>
    <t>Jessen - Nordstr.</t>
  </si>
  <si>
    <t>ZU012120</t>
  </si>
  <si>
    <t>Jessen - Alte Schweinitzer Str</t>
  </si>
  <si>
    <t>ZU012126</t>
  </si>
  <si>
    <t>Jessen - Schulstr.</t>
  </si>
  <si>
    <t>ZU012127</t>
  </si>
  <si>
    <t>Jessen - Falkenhorst</t>
  </si>
  <si>
    <t>ZU012153</t>
  </si>
  <si>
    <t>Jessen - Alte Wittenberger Str</t>
  </si>
  <si>
    <t>Jessen 1 - 06917 Ergebnis</t>
  </si>
  <si>
    <t>ZU012025</t>
  </si>
  <si>
    <t>Linda</t>
  </si>
  <si>
    <t>ZU012035</t>
  </si>
  <si>
    <t>Mügeln, Glücksburg</t>
  </si>
  <si>
    <t>ZU012055</t>
  </si>
  <si>
    <t>Neuerstadt</t>
  </si>
  <si>
    <t>ZU012065</t>
  </si>
  <si>
    <t>Lindwerder</t>
  </si>
  <si>
    <t>ZU012072</t>
  </si>
  <si>
    <t>Dixförda, Zwuschen</t>
  </si>
  <si>
    <t>ZU012074</t>
  </si>
  <si>
    <t>Steinsdorf</t>
  </si>
  <si>
    <t>ZU012085</t>
  </si>
  <si>
    <t>Buschkuhnsdorf, Reicho</t>
  </si>
  <si>
    <t>ZU012086</t>
  </si>
  <si>
    <t>Reicho</t>
  </si>
  <si>
    <t>ZU012087</t>
  </si>
  <si>
    <t>Kleinkorga</t>
  </si>
  <si>
    <t>ZU012095</t>
  </si>
  <si>
    <t>Großkorga</t>
  </si>
  <si>
    <t>ZU012100</t>
  </si>
  <si>
    <t>ZU012101</t>
  </si>
  <si>
    <t>Schweinitz - Dörfchen</t>
  </si>
  <si>
    <t>ZU012102</t>
  </si>
  <si>
    <t>Schweinitz - Berliner Str.</t>
  </si>
  <si>
    <t>ZU012103</t>
  </si>
  <si>
    <t>Schweinitz - Weinberge</t>
  </si>
  <si>
    <t>ZU012105</t>
  </si>
  <si>
    <t>Schweinitz - Zur Ritterburg</t>
  </si>
  <si>
    <t>ZU012130</t>
  </si>
  <si>
    <t>Jessen - Weinberge</t>
  </si>
  <si>
    <t>ZU012165</t>
  </si>
  <si>
    <t>Klossa</t>
  </si>
  <si>
    <t>ZU012170</t>
  </si>
  <si>
    <t>Mönchenhöfe</t>
  </si>
  <si>
    <t>ZU012178</t>
  </si>
  <si>
    <t>Holzdorf - Siedlung</t>
  </si>
  <si>
    <t>ZU012180</t>
  </si>
  <si>
    <t>Holzdorf - Feldstraße</t>
  </si>
  <si>
    <t>ZU012185</t>
  </si>
  <si>
    <t>Holzdorf - Hans-Grade-Str.</t>
  </si>
  <si>
    <t>ZU012207</t>
  </si>
  <si>
    <t>Kremitz</t>
  </si>
  <si>
    <t>Jessen 2 - 06917 Ergebnis</t>
  </si>
  <si>
    <t>ZU012005</t>
  </si>
  <si>
    <t>ZU012008</t>
  </si>
  <si>
    <t>Mark Friedersdorf</t>
  </si>
  <si>
    <t>ZU012010</t>
  </si>
  <si>
    <t>Mark Zwuschen</t>
  </si>
  <si>
    <t>ZU012011</t>
  </si>
  <si>
    <t>Morxdorf</t>
  </si>
  <si>
    <t>ZU012016</t>
  </si>
  <si>
    <t>Mellnitz</t>
  </si>
  <si>
    <t>ZU012020</t>
  </si>
  <si>
    <t>Seyda - Jüterboger Str.</t>
  </si>
  <si>
    <t>ZU012022</t>
  </si>
  <si>
    <t>Seyda - Triftstr.</t>
  </si>
  <si>
    <t>ZU012027</t>
  </si>
  <si>
    <t>Schadewalde</t>
  </si>
  <si>
    <t>ZU012030</t>
  </si>
  <si>
    <t>Gentha</t>
  </si>
  <si>
    <t>ZU012155</t>
  </si>
  <si>
    <t>Gorsdorf, Hemsendorf</t>
  </si>
  <si>
    <t>ZU012160</t>
  </si>
  <si>
    <t>Schützberg</t>
  </si>
  <si>
    <t>ZU012195</t>
  </si>
  <si>
    <t>Grabo</t>
  </si>
  <si>
    <t>ZU012197</t>
  </si>
  <si>
    <t>Battin</t>
  </si>
  <si>
    <t>ZU012202</t>
  </si>
  <si>
    <t>Klöden</t>
  </si>
  <si>
    <t>ZU012220</t>
  </si>
  <si>
    <t>Rettig</t>
  </si>
  <si>
    <t>ZU012230</t>
  </si>
  <si>
    <t>Rade</t>
  </si>
  <si>
    <t>ZU012235</t>
  </si>
  <si>
    <t>Schöneicho</t>
  </si>
  <si>
    <t>ZU012240</t>
  </si>
  <si>
    <t>Gerbisbach</t>
  </si>
  <si>
    <t>ZU012245</t>
  </si>
  <si>
    <t>Kleindröben</t>
  </si>
  <si>
    <t>ZU012285</t>
  </si>
  <si>
    <t>Düßnitz</t>
  </si>
  <si>
    <t>ZU012295</t>
  </si>
  <si>
    <t>Mauken</t>
  </si>
  <si>
    <t>Jessen 3 - 06917 Ergebnis</t>
  </si>
  <si>
    <t>Jessen Ergebnis</t>
  </si>
  <si>
    <t>Zahna-Elster - Ausgabe Jessen</t>
  </si>
  <si>
    <t>06895</t>
  </si>
  <si>
    <t>Zahna-Elster</t>
  </si>
  <si>
    <t>ZU012015</t>
  </si>
  <si>
    <t>Gadegast</t>
  </si>
  <si>
    <t>ZU012031</t>
  </si>
  <si>
    <t>Meltendorf</t>
  </si>
  <si>
    <t>ZU012032</t>
  </si>
  <si>
    <t>Zemnick, Wolfswinkel</t>
  </si>
  <si>
    <t>ZU012034</t>
  </si>
  <si>
    <t>Gielsdorf</t>
  </si>
  <si>
    <t>ZU012045</t>
  </si>
  <si>
    <t>Elster - Mittelstr.</t>
  </si>
  <si>
    <t>ZU012047</t>
  </si>
  <si>
    <t>Elster - Rathausstr.</t>
  </si>
  <si>
    <t>ZU012048</t>
  </si>
  <si>
    <t>Elster - Wilhelm-Pieck-Str.</t>
  </si>
  <si>
    <t>ZU012050</t>
  </si>
  <si>
    <t>Elster - Wittenberger Allee</t>
  </si>
  <si>
    <t>ZU012052</t>
  </si>
  <si>
    <t>Elster - Banhhof</t>
  </si>
  <si>
    <t>ZU012054</t>
  </si>
  <si>
    <t>Iserbegka</t>
  </si>
  <si>
    <t>ZU012080</t>
  </si>
  <si>
    <t>Listerfehrda</t>
  </si>
  <si>
    <t>Zahna-Elster - Ausgabe Jessen Ergebnis</t>
  </si>
  <si>
    <t>Annaburg - 06925 Ergebnis</t>
  </si>
  <si>
    <t>Jessen 1 - 06917</t>
  </si>
  <si>
    <t>Jessen 2 - 06917</t>
  </si>
  <si>
    <t>Jessen 3 - 06917</t>
  </si>
  <si>
    <t>Zahna-Elster (JES) - 06895</t>
  </si>
  <si>
    <t>Zahna-Elster (JES) - 06895 Ergebnis</t>
  </si>
  <si>
    <t>Bad Schmiedeberg</t>
  </si>
  <si>
    <t>Bad Schmiedeberg 1 - 06905</t>
  </si>
  <si>
    <t>06905</t>
  </si>
  <si>
    <t>ZU015018</t>
  </si>
  <si>
    <t>Bad Schmiedeberg - Lindenstr.</t>
  </si>
  <si>
    <t>BSCH1,2 zusammen</t>
  </si>
  <si>
    <t>ZU015145</t>
  </si>
  <si>
    <t>Sackwitz</t>
  </si>
  <si>
    <t>ZU015150</t>
  </si>
  <si>
    <t>Meuro</t>
  </si>
  <si>
    <t>ZU015155</t>
  </si>
  <si>
    <t>Ogkeln, Scholis</t>
  </si>
  <si>
    <t>ZU015190</t>
  </si>
  <si>
    <t>Splau</t>
  </si>
  <si>
    <t>ZU015195</t>
  </si>
  <si>
    <t>Reinharz</t>
  </si>
  <si>
    <t>ZU015205</t>
  </si>
  <si>
    <t>Bad Schmiedeberg - Reinharzer</t>
  </si>
  <si>
    <t>ZU015210</t>
  </si>
  <si>
    <t>Bad Schmiedeberg - Luisenstr.</t>
  </si>
  <si>
    <t>ZU015212</t>
  </si>
  <si>
    <t>Bad Schmiedeberg - Kemberger</t>
  </si>
  <si>
    <t>ZU015215</t>
  </si>
  <si>
    <t>Bad Schmiedeberg - Schellinber</t>
  </si>
  <si>
    <t>ZU015217</t>
  </si>
  <si>
    <t>Bad Schmiedeberg - Leipziger</t>
  </si>
  <si>
    <t>ZU015230</t>
  </si>
  <si>
    <t>Großwig</t>
  </si>
  <si>
    <t>ZU015196</t>
  </si>
  <si>
    <t>Söllichau - Bergstr.</t>
  </si>
  <si>
    <t>ZU015198</t>
  </si>
  <si>
    <t>Söllichau - Brunnenstr.</t>
  </si>
  <si>
    <t>ZU015200</t>
  </si>
  <si>
    <t>Weinberge</t>
  </si>
  <si>
    <t>ZU015202</t>
  </si>
  <si>
    <t>Moschwig</t>
  </si>
  <si>
    <t>ZU015220</t>
  </si>
  <si>
    <t>Bad Schmiedeberg - Dommitzsche</t>
  </si>
  <si>
    <t>ZU015225</t>
  </si>
  <si>
    <t>Patzschwig</t>
  </si>
  <si>
    <t>ZU015240</t>
  </si>
  <si>
    <t>Groß- u.Kleinkorgau</t>
  </si>
  <si>
    <t>Bad Schmiedeberg 1 - 06905 Ergebnis</t>
  </si>
  <si>
    <t>Bad Schmiedeberg 2 - 06905</t>
  </si>
  <si>
    <t>ZU015110</t>
  </si>
  <si>
    <t>Schnellin</t>
  </si>
  <si>
    <t>ZU015113</t>
  </si>
  <si>
    <t>Österitz</t>
  </si>
  <si>
    <t>ZU015115</t>
  </si>
  <si>
    <t>Trebitz - Pfeffermühlenweg</t>
  </si>
  <si>
    <t>ZU015120</t>
  </si>
  <si>
    <t>Bösewig</t>
  </si>
  <si>
    <t>ZU015125</t>
  </si>
  <si>
    <t>Trebitz - Am Schloß</t>
  </si>
  <si>
    <t>ZU015127</t>
  </si>
  <si>
    <t>ZU015160</t>
  </si>
  <si>
    <t>Merschwitz</t>
  </si>
  <si>
    <t>ZU015170</t>
  </si>
  <si>
    <t>Pretzsch - Bad Schmiedeberger</t>
  </si>
  <si>
    <t>ZU015171</t>
  </si>
  <si>
    <t>Pretzsch - Elbstraße</t>
  </si>
  <si>
    <t>ZU015175</t>
  </si>
  <si>
    <t>Pretzsch - Bahnhofstraße</t>
  </si>
  <si>
    <t>ZU015176</t>
  </si>
  <si>
    <t>Pretzsch - Drosselweg</t>
  </si>
  <si>
    <t>ZU015180</t>
  </si>
  <si>
    <t>Alt, Neu-Körbien</t>
  </si>
  <si>
    <t>ZU015183</t>
  </si>
  <si>
    <t>Sachau</t>
  </si>
  <si>
    <t>ZU015185</t>
  </si>
  <si>
    <t>Priesitz</t>
  </si>
  <si>
    <t>ZU015235</t>
  </si>
  <si>
    <t>Merkwitz</t>
  </si>
  <si>
    <t>Bad Schmiedeberg Ergebnis</t>
  </si>
  <si>
    <t>Coswig Land</t>
  </si>
  <si>
    <t>06869</t>
  </si>
  <si>
    <t>Coswig</t>
  </si>
  <si>
    <t>ZU010210</t>
  </si>
  <si>
    <t>Buko</t>
  </si>
  <si>
    <t>Coswig Land 1,2</t>
  </si>
  <si>
    <t>ZU010225</t>
  </si>
  <si>
    <t>Düben</t>
  </si>
  <si>
    <t>ZU010230</t>
  </si>
  <si>
    <t>Göritz</t>
  </si>
  <si>
    <t>ZU010270</t>
  </si>
  <si>
    <t>Luko</t>
  </si>
  <si>
    <t>ZU010365</t>
  </si>
  <si>
    <t>Zieko</t>
  </si>
  <si>
    <t>ZU010500</t>
  </si>
  <si>
    <t>Klieken</t>
  </si>
  <si>
    <t>ZU010505</t>
  </si>
  <si>
    <t>Buro</t>
  </si>
  <si>
    <t>ZU010520</t>
  </si>
  <si>
    <t>Möllensdorf</t>
  </si>
  <si>
    <t>ZU010525</t>
  </si>
  <si>
    <t>Wörpener Landstr.</t>
  </si>
  <si>
    <t>ZU010530</t>
  </si>
  <si>
    <t>Wahlsdorf</t>
  </si>
  <si>
    <t>ZU010535</t>
  </si>
  <si>
    <t>Köselitz</t>
  </si>
  <si>
    <t>ZU010540</t>
  </si>
  <si>
    <t>Cobbelsdorf</t>
  </si>
  <si>
    <t>ZU010545</t>
  </si>
  <si>
    <t>Pülzig</t>
  </si>
  <si>
    <t>ZU010550</t>
  </si>
  <si>
    <t>Senst</t>
  </si>
  <si>
    <t>06868</t>
  </si>
  <si>
    <t>ZU010200</t>
  </si>
  <si>
    <t>Bräsen</t>
  </si>
  <si>
    <t>ZU010240</t>
  </si>
  <si>
    <t>Grochewitz</t>
  </si>
  <si>
    <t>ZU010245</t>
  </si>
  <si>
    <t>Thießen</t>
  </si>
  <si>
    <t>ZU010250</t>
  </si>
  <si>
    <t>Jeber-Berfrieden</t>
  </si>
  <si>
    <t>ZU010305</t>
  </si>
  <si>
    <t>Ragösen</t>
  </si>
  <si>
    <t>ZU010330</t>
  </si>
  <si>
    <t>Serno</t>
  </si>
  <si>
    <t>ZU010335</t>
  </si>
  <si>
    <t>Stackelitz</t>
  </si>
  <si>
    <t>ZU010347</t>
  </si>
  <si>
    <t>ZU010355</t>
  </si>
  <si>
    <t>Weiden</t>
  </si>
  <si>
    <t>Coswig Land - 06868, 06869 Ergebnis</t>
  </si>
  <si>
    <t>Coswig Land Ergebnis</t>
  </si>
  <si>
    <t>Coswig Stadt</t>
  </si>
  <si>
    <t>Coswig Stadt - 06869</t>
  </si>
  <si>
    <t>ZU010405</t>
  </si>
  <si>
    <t>Coswig - Hasenwerder</t>
  </si>
  <si>
    <t>Coswig Stadt 1,2 zusammen</t>
  </si>
  <si>
    <t>ZU010410</t>
  </si>
  <si>
    <t>Coswig - Lärchenstr.</t>
  </si>
  <si>
    <t>ZU010415</t>
  </si>
  <si>
    <t>Coswig - Am Markt</t>
  </si>
  <si>
    <t>ZU010421</t>
  </si>
  <si>
    <t>Coswig - Goethestr.</t>
  </si>
  <si>
    <t>ZU010425</t>
  </si>
  <si>
    <t>Coswig - Neue Str.</t>
  </si>
  <si>
    <t>ZU010430</t>
  </si>
  <si>
    <t>Coswig - Zerbster Str.</t>
  </si>
  <si>
    <t>ZU010450</t>
  </si>
  <si>
    <t>Coswig - Händelweg</t>
  </si>
  <si>
    <t>ZU010451</t>
  </si>
  <si>
    <t>Coswig - Mozartweg</t>
  </si>
  <si>
    <t>ZU010454</t>
  </si>
  <si>
    <t>Coswig - Käthe-Kollwitz-Str.</t>
  </si>
  <si>
    <t>ZU010455</t>
  </si>
  <si>
    <t>Coswig - Rosenstr.</t>
  </si>
  <si>
    <t>ZU010465</t>
  </si>
  <si>
    <t>Coswig - Schillerstr.</t>
  </si>
  <si>
    <t>ZU010466</t>
  </si>
  <si>
    <t>Coswig - Puschkinstr.</t>
  </si>
  <si>
    <t>ZU010470</t>
  </si>
  <si>
    <t>Coswig - Feldweg</t>
  </si>
  <si>
    <t>ZU010490</t>
  </si>
  <si>
    <t>Coswig - Wörpener Landstr.</t>
  </si>
  <si>
    <t>ZU010419</t>
  </si>
  <si>
    <t>Coswig - Stadthufen</t>
  </si>
  <si>
    <t>ZU010420</t>
  </si>
  <si>
    <t>Coswig - Nikolaus-Lauterbach-S</t>
  </si>
  <si>
    <t>ZU010460</t>
  </si>
  <si>
    <t>Coswig - Geschwister-Scholl-St</t>
  </si>
  <si>
    <t>ZU010471</t>
  </si>
  <si>
    <t>Coswig - Ackerstr.</t>
  </si>
  <si>
    <t>ZU010480</t>
  </si>
  <si>
    <t>Coswig - Schwarzer Weg</t>
  </si>
  <si>
    <t>ZU010481</t>
  </si>
  <si>
    <t>Coswig - Beethovenring</t>
  </si>
  <si>
    <t>ZU010495</t>
  </si>
  <si>
    <t>Coswig Stadt - 06869 Ergebnis</t>
  </si>
  <si>
    <t>Coswig Stadt Ergebnis</t>
  </si>
  <si>
    <t>Gräfenhainichen</t>
  </si>
  <si>
    <t xml:space="preserve">Gräfenhainichen - 06772, 06773 </t>
  </si>
  <si>
    <t>06773</t>
  </si>
  <si>
    <t>ZU016100</t>
  </si>
  <si>
    <t>GHC - Gartenstr.</t>
  </si>
  <si>
    <t>GHCN 1,2,3 zusammen</t>
  </si>
  <si>
    <t>ZU016190</t>
  </si>
  <si>
    <t>GHC - Am Hain</t>
  </si>
  <si>
    <t>ZU016192</t>
  </si>
  <si>
    <t>GHC - Poetenweg</t>
  </si>
  <si>
    <t>ZU016195</t>
  </si>
  <si>
    <t>GHC - Greminer Str.</t>
  </si>
  <si>
    <t>ZU016202</t>
  </si>
  <si>
    <t>GHC - Joh.-Gottfried-Galle-Str</t>
  </si>
  <si>
    <t>ZU016210</t>
  </si>
  <si>
    <t>GHC - Gartenstr. 1-47</t>
  </si>
  <si>
    <t>ZU016215</t>
  </si>
  <si>
    <t>GHC - Strohwalde</t>
  </si>
  <si>
    <t>ZU016220</t>
  </si>
  <si>
    <t>GHC - Windmühlenstr.</t>
  </si>
  <si>
    <t>ZU016395</t>
  </si>
  <si>
    <t>Jüdenberg</t>
  </si>
  <si>
    <t>ZU016170</t>
  </si>
  <si>
    <t>GHC - Barbarasee</t>
  </si>
  <si>
    <t>ZU016177</t>
  </si>
  <si>
    <t>GHC - Bahnhof</t>
  </si>
  <si>
    <t>ZU016184</t>
  </si>
  <si>
    <t>GHC - Glück-Auf-Str.</t>
  </si>
  <si>
    <t>ZU016185</t>
  </si>
  <si>
    <t>GHC -  Adam-Weise-Str.</t>
  </si>
  <si>
    <t>ZU016205</t>
  </si>
  <si>
    <t>Mescheide</t>
  </si>
  <si>
    <t>ZU016225</t>
  </si>
  <si>
    <t>GHC - Stadt</t>
  </si>
  <si>
    <t>ZU016305</t>
  </si>
  <si>
    <t>Schköna</t>
  </si>
  <si>
    <t>ZU016310</t>
  </si>
  <si>
    <t>Hohenlubast</t>
  </si>
  <si>
    <t>06772</t>
  </si>
  <si>
    <t>ZU016245</t>
  </si>
  <si>
    <t>Zschornewitz - Burgkemnitzer S</t>
  </si>
  <si>
    <t>ZU016250</t>
  </si>
  <si>
    <t>Zschornewitz - Ringweg</t>
  </si>
  <si>
    <t>ZU016251</t>
  </si>
  <si>
    <t>Zschornewitz - Anton-Saefkow-S</t>
  </si>
  <si>
    <t>ZU016255</t>
  </si>
  <si>
    <t>Zschornewitz - Pöplitzer Weg</t>
  </si>
  <si>
    <t>ZU016260</t>
  </si>
  <si>
    <t>Zschornewitz - Neubau</t>
  </si>
  <si>
    <t>ZU016265</t>
  </si>
  <si>
    <t>Zschornewitz - Leninplatz</t>
  </si>
  <si>
    <t>ZU016270</t>
  </si>
  <si>
    <t>Zschornewitz - Zilleweg</t>
  </si>
  <si>
    <t>ZU016280</t>
  </si>
  <si>
    <t>Möhlau - Hauptstr.</t>
  </si>
  <si>
    <t>ZU016281</t>
  </si>
  <si>
    <t>Möhlau - Sollnitzer Str.</t>
  </si>
  <si>
    <t>ZU016285</t>
  </si>
  <si>
    <t>Möhlau - Neue Heinestr.</t>
  </si>
  <si>
    <t>ZU016286</t>
  </si>
  <si>
    <t>Möhlau - Alt-Golpaer Str.</t>
  </si>
  <si>
    <t>ZU016350</t>
  </si>
  <si>
    <t>Tornau, Eisenhammer</t>
  </si>
  <si>
    <t>Gräfenhainichen - 06772, 06773 Ergebnis</t>
  </si>
  <si>
    <t>Gräfenhainichen Ergebnis</t>
  </si>
  <si>
    <t>Kemberg</t>
  </si>
  <si>
    <t>06901</t>
  </si>
  <si>
    <t>ZU015090</t>
  </si>
  <si>
    <t>Kemberg - Mauerstr.</t>
  </si>
  <si>
    <t>Kemberg 1,2.3 zusammen</t>
  </si>
  <si>
    <t>ZU015095</t>
  </si>
  <si>
    <t>Kemberg - Burgstr.</t>
  </si>
  <si>
    <t>ZU015097</t>
  </si>
  <si>
    <t>Kemberg - Wittenberger Str.</t>
  </si>
  <si>
    <t>ZU015099</t>
  </si>
  <si>
    <t>Kemberg - E-Thälmann-Siedlung</t>
  </si>
  <si>
    <t>ZU015100</t>
  </si>
  <si>
    <t>Kemberg - Weinberge</t>
  </si>
  <si>
    <t>ZU015105</t>
  </si>
  <si>
    <t>Gaditz</t>
  </si>
  <si>
    <t>ZU015130</t>
  </si>
  <si>
    <t>Gommlo</t>
  </si>
  <si>
    <t>ZU015135</t>
  </si>
  <si>
    <t>Ateritz</t>
  </si>
  <si>
    <t>ZU015140</t>
  </si>
  <si>
    <t>Lubast, Zschiesewitz</t>
  </si>
  <si>
    <t>ZU015285</t>
  </si>
  <si>
    <t>Reuden</t>
  </si>
  <si>
    <t>ZU015290</t>
  </si>
  <si>
    <t>Rotta</t>
  </si>
  <si>
    <t>ZU015295</t>
  </si>
  <si>
    <t>Gniest</t>
  </si>
  <si>
    <t>ZU015300</t>
  </si>
  <si>
    <t>Mark Naundorf</t>
  </si>
  <si>
    <t>ZU015305</t>
  </si>
  <si>
    <t>Uthausen</t>
  </si>
  <si>
    <t>ZU015315</t>
  </si>
  <si>
    <t>Radis - Banhhofstr.</t>
  </si>
  <si>
    <t>ZU015316</t>
  </si>
  <si>
    <t>Radis - Wiesenweg</t>
  </si>
  <si>
    <t>ZU015325</t>
  </si>
  <si>
    <t>Radis - Str.des Friedens.</t>
  </si>
  <si>
    <t>ZU015260</t>
  </si>
  <si>
    <t>Selbitz</t>
  </si>
  <si>
    <t>ZU015265</t>
  </si>
  <si>
    <t>Klitzschena</t>
  </si>
  <si>
    <t>ZU015270</t>
  </si>
  <si>
    <t>Bergwitz - Bahnhof</t>
  </si>
  <si>
    <t>ZU015275</t>
  </si>
  <si>
    <t>Bergwitz - Hallesche Str.</t>
  </si>
  <si>
    <t>ZU015280</t>
  </si>
  <si>
    <t>Bergwitz - Siedlung</t>
  </si>
  <si>
    <t>ZU015330</t>
  </si>
  <si>
    <t>Schleesen</t>
  </si>
  <si>
    <t>ZU015332</t>
  </si>
  <si>
    <t>Bräunigk</t>
  </si>
  <si>
    <t>Kemberg 1 - 06901 Ergebnis</t>
  </si>
  <si>
    <t>ZU015034</t>
  </si>
  <si>
    <t>Boos</t>
  </si>
  <si>
    <t>ZU015035</t>
  </si>
  <si>
    <t>Dabrun</t>
  </si>
  <si>
    <t>ZU015040</t>
  </si>
  <si>
    <t>Melzwig, Rötzsch</t>
  </si>
  <si>
    <t>ZU015045</t>
  </si>
  <si>
    <t>Eutzsch</t>
  </si>
  <si>
    <t>ZU015050</t>
  </si>
  <si>
    <t>Pannigkau</t>
  </si>
  <si>
    <t>ZU015055</t>
  </si>
  <si>
    <t>Lammsdorf, Rackith</t>
  </si>
  <si>
    <t>ZU015060</t>
  </si>
  <si>
    <t>Wartenburg</t>
  </si>
  <si>
    <t>ZU015070</t>
  </si>
  <si>
    <t>Bietegast</t>
  </si>
  <si>
    <t>ZU015075</t>
  </si>
  <si>
    <t>Globig</t>
  </si>
  <si>
    <t>ZU015080</t>
  </si>
  <si>
    <t>Bleddin</t>
  </si>
  <si>
    <t>ZU015085</t>
  </si>
  <si>
    <t>Dorna</t>
  </si>
  <si>
    <t>Kemberg 2 - 06901 Ergebnis</t>
  </si>
  <si>
    <t>Kemberg Ergebnis</t>
  </si>
  <si>
    <t>Oranienbaum-Wörlitz</t>
  </si>
  <si>
    <t>Oranienbaum-Wörlitz - 06785</t>
  </si>
  <si>
    <t>06785</t>
  </si>
  <si>
    <t>ZU015250</t>
  </si>
  <si>
    <t>Gohrau</t>
  </si>
  <si>
    <t>O-baum, Wörlitz zusammen</t>
  </si>
  <si>
    <t>ZU015255</t>
  </si>
  <si>
    <t>Riesigk</t>
  </si>
  <si>
    <t>ZU015335</t>
  </si>
  <si>
    <t>Goltewitz</t>
  </si>
  <si>
    <t>ZU015340</t>
  </si>
  <si>
    <t>Oranienbaum - Wittenberger Str</t>
  </si>
  <si>
    <t>ZU015345</t>
  </si>
  <si>
    <t>Oranienbaum - Markt</t>
  </si>
  <si>
    <t>ZU015350</t>
  </si>
  <si>
    <t>Oranienbaum - Sollnitzer Str.</t>
  </si>
  <si>
    <t>ZU015355</t>
  </si>
  <si>
    <t>Oranienbaum - Henriettenstr.</t>
  </si>
  <si>
    <t>ZU015360</t>
  </si>
  <si>
    <t>Oranienbaum - Schloßstr.</t>
  </si>
  <si>
    <t>ZU015365</t>
  </si>
  <si>
    <t>Oranienbaum - Weststraße</t>
  </si>
  <si>
    <t>ZU015370</t>
  </si>
  <si>
    <t>Oranienbaum - Nordstr.</t>
  </si>
  <si>
    <t>ZU015375</t>
  </si>
  <si>
    <t>Brandhorst</t>
  </si>
  <si>
    <t>ZU015380</t>
  </si>
  <si>
    <t>Kakau</t>
  </si>
  <si>
    <t>ZU015385</t>
  </si>
  <si>
    <t>Horstdorf</t>
  </si>
  <si>
    <t>ZU015390</t>
  </si>
  <si>
    <t>Rehsen</t>
  </si>
  <si>
    <t>ZU015400</t>
  </si>
  <si>
    <t>Wörlitz - Erdmannsdorffstr.</t>
  </si>
  <si>
    <t>ZU015405</t>
  </si>
  <si>
    <t>Wörlitz - Bahnhofstr.</t>
  </si>
  <si>
    <t>ZU015408</t>
  </si>
  <si>
    <t>Wörlitz - Lambsh.Str.</t>
  </si>
  <si>
    <t>ZU015410</t>
  </si>
  <si>
    <t>Griesen</t>
  </si>
  <si>
    <t>ZU015412</t>
  </si>
  <si>
    <t>Münsterberg</t>
  </si>
  <si>
    <t>ZU015415</t>
  </si>
  <si>
    <t>Wörlitz - Bergstücken</t>
  </si>
  <si>
    <t>ZU015420</t>
  </si>
  <si>
    <t>Vockerode - Kapenweg</t>
  </si>
  <si>
    <t>ZU015423</t>
  </si>
  <si>
    <t>Vockerode - Walderseeer Straße</t>
  </si>
  <si>
    <t>ZU015424</t>
  </si>
  <si>
    <t>Vockerode - Str.der Jugend</t>
  </si>
  <si>
    <t>ZU015425</t>
  </si>
  <si>
    <t>Vockerode - Waldblick</t>
  </si>
  <si>
    <t>Oranienbaum-Wörlitz Ergebnis</t>
  </si>
  <si>
    <t>Wittenberg Land</t>
  </si>
  <si>
    <t>06888</t>
  </si>
  <si>
    <t>Lutherstadt Wittenberg</t>
  </si>
  <si>
    <t>ZU015610</t>
  </si>
  <si>
    <t>WBL 1,5 zisammen</t>
  </si>
  <si>
    <t>ZU015612</t>
  </si>
  <si>
    <t>Mochau</t>
  </si>
  <si>
    <t>ZU015615</t>
  </si>
  <si>
    <t>Euper</t>
  </si>
  <si>
    <t>ZU015620</t>
  </si>
  <si>
    <t>Karlsfeld</t>
  </si>
  <si>
    <t>ZU015625</t>
  </si>
  <si>
    <t>Abtsdorf -  Friedhelm-Gärtner</t>
  </si>
  <si>
    <t>ZU015630</t>
  </si>
  <si>
    <t>Abtsdorf -  Dr.-Kurt-Fischer-S</t>
  </si>
  <si>
    <t>06889</t>
  </si>
  <si>
    <t>ZU015545</t>
  </si>
  <si>
    <t>ZU015570</t>
  </si>
  <si>
    <t>Berkau</t>
  </si>
  <si>
    <t>ZU015575</t>
  </si>
  <si>
    <t>Kerzendorf</t>
  </si>
  <si>
    <t>ZU015580</t>
  </si>
  <si>
    <t>Boßdorf</t>
  </si>
  <si>
    <t>ZU015582</t>
  </si>
  <si>
    <t>Assau</t>
  </si>
  <si>
    <t>ZU015585</t>
  </si>
  <si>
    <t>Weddin</t>
  </si>
  <si>
    <t>ZU015590</t>
  </si>
  <si>
    <t>Kropstädt - Lindenstr.</t>
  </si>
  <si>
    <t>ZU015595</t>
  </si>
  <si>
    <t>Kropstädt - Schloßpark</t>
  </si>
  <si>
    <t>ZU015600</t>
  </si>
  <si>
    <t>Wüstemark</t>
  </si>
  <si>
    <t>ZU015605</t>
  </si>
  <si>
    <t>Köpnick</t>
  </si>
  <si>
    <t>ZU015607</t>
  </si>
  <si>
    <t>Jahmo - Naherholung</t>
  </si>
  <si>
    <t>ZU015609</t>
  </si>
  <si>
    <t>Jahmo - Dorf</t>
  </si>
  <si>
    <t>Wittenberg Land 1 - 06888 Ergebnis</t>
  </si>
  <si>
    <t>Wittenberg Land 2 - 06888</t>
  </si>
  <si>
    <t>ZU015010</t>
  </si>
  <si>
    <t>Pratau - Lindenstr.</t>
  </si>
  <si>
    <t>ZU015015</t>
  </si>
  <si>
    <t>Pratau - Kienbergstr.</t>
  </si>
  <si>
    <t>ZU015020</t>
  </si>
  <si>
    <t>Pratau - Südstr.</t>
  </si>
  <si>
    <t>ZU015021</t>
  </si>
  <si>
    <t>Pratau - Str.der Jugend</t>
  </si>
  <si>
    <t>ZU015025</t>
  </si>
  <si>
    <t>Seegrehna - Mittelstr.</t>
  </si>
  <si>
    <t>ZU015030</t>
  </si>
  <si>
    <t>Seegrehna - Bleesern</t>
  </si>
  <si>
    <t>ZU015033</t>
  </si>
  <si>
    <t>Wachsdorf</t>
  </si>
  <si>
    <t>Wittenberg Land 2 - 06888 Ergebnis</t>
  </si>
  <si>
    <t>06886</t>
  </si>
  <si>
    <t>ZU015515</t>
  </si>
  <si>
    <t>Reinsdorf - Am Wasserwerk</t>
  </si>
  <si>
    <t>WBL 3,4 zusammen</t>
  </si>
  <si>
    <t>ZU015505</t>
  </si>
  <si>
    <t>Reinsdorf - Stranbadstr.</t>
  </si>
  <si>
    <t>ZU015510</t>
  </si>
  <si>
    <t>Reinsdorf - Lindenstr.</t>
  </si>
  <si>
    <t>ZU015520</t>
  </si>
  <si>
    <t>Reinsdorf - Am Wallberg</t>
  </si>
  <si>
    <t>ZU015521</t>
  </si>
  <si>
    <t>Dobien</t>
  </si>
  <si>
    <t>ZU015530</t>
  </si>
  <si>
    <t>Reinsdorf - Belziger Str.</t>
  </si>
  <si>
    <t>ZU015535</t>
  </si>
  <si>
    <t>Braunsdorf</t>
  </si>
  <si>
    <t>ZU015540</t>
  </si>
  <si>
    <t>Schmilkendorf</t>
  </si>
  <si>
    <t>ZU015550</t>
  </si>
  <si>
    <t>Nudersdorf - Belziger Landstr.</t>
  </si>
  <si>
    <t>ZU015555</t>
  </si>
  <si>
    <t>Nudersdorf - Zum Ring</t>
  </si>
  <si>
    <t>ZU015560</t>
  </si>
  <si>
    <t>Straach - Landstr.</t>
  </si>
  <si>
    <t>ZU015565</t>
  </si>
  <si>
    <t>Straach - Dorfplatz</t>
  </si>
  <si>
    <t>Wittenberg Land 3 - 06889 Ergebnis</t>
  </si>
  <si>
    <t>Wittenberg Land Ergebnis</t>
  </si>
  <si>
    <t>Wittenberg Nord</t>
  </si>
  <si>
    <t>WBG Nord 1 - 06886</t>
  </si>
  <si>
    <t>ZU013185</t>
  </si>
  <si>
    <t>WBG No-Rebenweg</t>
  </si>
  <si>
    <t>ZU013190</t>
  </si>
  <si>
    <t>WBG No-Feldstr.</t>
  </si>
  <si>
    <t>ZU013248</t>
  </si>
  <si>
    <t>WBG No-An der Lünette</t>
  </si>
  <si>
    <t>ZU013250</t>
  </si>
  <si>
    <t>WBG No-Berliner Str. 19-28</t>
  </si>
  <si>
    <t>ZU013251</t>
  </si>
  <si>
    <t>WBG No-Berliner Str. 29-37</t>
  </si>
  <si>
    <t>ZU013685</t>
  </si>
  <si>
    <t>WBG No-Wilhelmstr.</t>
  </si>
  <si>
    <t>ZU013165</t>
  </si>
  <si>
    <t>WBG No-Stadtrandsdl.-Narzissen</t>
  </si>
  <si>
    <t>ZU013170</t>
  </si>
  <si>
    <t>WBG No-Stadtrandsdl.-W-Nicolai</t>
  </si>
  <si>
    <t>ZU013171</t>
  </si>
  <si>
    <t>WBG No-Stadtrandsdl.-Koperniku</t>
  </si>
  <si>
    <t>ZU013175</t>
  </si>
  <si>
    <t>Teuchel - Dorf</t>
  </si>
  <si>
    <t>ZU013188</t>
  </si>
  <si>
    <t>Teuchel - Weinberg</t>
  </si>
  <si>
    <t>ZU013189</t>
  </si>
  <si>
    <t>Teuchel - Winzerweg</t>
  </si>
  <si>
    <t>WBG Nord 1 - 06886 Ergebnis</t>
  </si>
  <si>
    <t>ZU013155</t>
  </si>
  <si>
    <t>WBG No-Lerchenbergsdl.-Wöhlers</t>
  </si>
  <si>
    <t>ZU013157</t>
  </si>
  <si>
    <t>WBG No-Lerchenbergsdl.-Mayrweg</t>
  </si>
  <si>
    <t>ZU013158</t>
  </si>
  <si>
    <t>WBG No-Lerchenbergsdl.-Röntgen</t>
  </si>
  <si>
    <t>ZU013160</t>
  </si>
  <si>
    <t>WBG No-Lerchenbergsdl.-Arthur</t>
  </si>
  <si>
    <t>ZU013215</t>
  </si>
  <si>
    <t>WBG No-Göttinger Str.</t>
  </si>
  <si>
    <t>ZU013230</t>
  </si>
  <si>
    <t>WBG No-Nordendstr.</t>
  </si>
  <si>
    <t>ZU013258</t>
  </si>
  <si>
    <t>WBG No-Lerchenbergstr. 28-41</t>
  </si>
  <si>
    <t>ZU013260</t>
  </si>
  <si>
    <t>WBG No-Lerchenbergstr. 1-27</t>
  </si>
  <si>
    <t>ZU013265</t>
  </si>
  <si>
    <t>WBG No-Lerchenbergstr. 67-89</t>
  </si>
  <si>
    <t>ZU013266</t>
  </si>
  <si>
    <t>WBG No-Lerchenbergstr. 42-60</t>
  </si>
  <si>
    <t>ZU013268</t>
  </si>
  <si>
    <t>WBG No-Lerchenbergstr. 92-110</t>
  </si>
  <si>
    <t>ZU013270</t>
  </si>
  <si>
    <t>WBG No-Dr.-Behring-Str. 10-88</t>
  </si>
  <si>
    <t>ZU013272</t>
  </si>
  <si>
    <t>WBG No-Schulstr.</t>
  </si>
  <si>
    <t>ZU013302</t>
  </si>
  <si>
    <t>WBG No-Berliner Chaussee</t>
  </si>
  <si>
    <t>ZU013405</t>
  </si>
  <si>
    <t>Trajuhn</t>
  </si>
  <si>
    <t>ZU013677</t>
  </si>
  <si>
    <t>WBG No-Glöcknerstr.</t>
  </si>
  <si>
    <t>ZU013679</t>
  </si>
  <si>
    <t>WBG No-Annendorfer Str.</t>
  </si>
  <si>
    <t>WBG Nord 2 - 06886 Ergebnis</t>
  </si>
  <si>
    <t>ZU013152</t>
  </si>
  <si>
    <t>WBG No-Schillerstr.</t>
  </si>
  <si>
    <t>Nord 4,5 zusammen</t>
  </si>
  <si>
    <t>ZU013153</t>
  </si>
  <si>
    <t>WBG No-Kreuzstr. 21-36</t>
  </si>
  <si>
    <t>ZU013225</t>
  </si>
  <si>
    <t>WBG No-Str.der Befr. 1-24</t>
  </si>
  <si>
    <t>ZU013228</t>
  </si>
  <si>
    <t>WBG No-Str.der Befr. 30-40</t>
  </si>
  <si>
    <t>ZU013238</t>
  </si>
  <si>
    <t>WBG No-Str.der Befr. 53-74</t>
  </si>
  <si>
    <t>ZU013240</t>
  </si>
  <si>
    <t>WBG No-Str.der Befr. 75-100</t>
  </si>
  <si>
    <t>ZU013255</t>
  </si>
  <si>
    <t>WBG No-Str. der Befr. 129-140</t>
  </si>
  <si>
    <t>ZU013256</t>
  </si>
  <si>
    <t>WBG No-Kreuzstr. 37-65</t>
  </si>
  <si>
    <t>ZU013252</t>
  </si>
  <si>
    <t>WBG No-Berliner Str. 38-48</t>
  </si>
  <si>
    <t>ZU013253</t>
  </si>
  <si>
    <t>WBG No-Lilienthalstr.</t>
  </si>
  <si>
    <t>ZU013298</t>
  </si>
  <si>
    <t>WBG No-Stadthalle 2-18</t>
  </si>
  <si>
    <t>ZU013300</t>
  </si>
  <si>
    <t>WBG No-Sternstr. 38-50</t>
  </si>
  <si>
    <t>ZU013305</t>
  </si>
  <si>
    <t>WBG No-Rooseveltstr.</t>
  </si>
  <si>
    <t>ZU013310</t>
  </si>
  <si>
    <t>WBG No-Str.der VF 1-16</t>
  </si>
  <si>
    <t>ZU013312</t>
  </si>
  <si>
    <t>WBG No-Str.der VF 17-52</t>
  </si>
  <si>
    <t>ZU013335</t>
  </si>
  <si>
    <t>WBG No-Str.der VF 97-125</t>
  </si>
  <si>
    <t>ZU013338</t>
  </si>
  <si>
    <t>WBG No-Str.der VF 53-59</t>
  </si>
  <si>
    <t>ZU013340</t>
  </si>
  <si>
    <t>WBG No-Str.der VF 71-88</t>
  </si>
  <si>
    <t>WBG Nord 3 - 06886 Ergebnis</t>
  </si>
  <si>
    <t>Wittenberg Nord Ergebnis</t>
  </si>
  <si>
    <t>Wittenberg Ost</t>
  </si>
  <si>
    <t>ZU013150</t>
  </si>
  <si>
    <t>WBG No-Florian-Geyer Str.</t>
  </si>
  <si>
    <t>ZU013210</t>
  </si>
  <si>
    <t>WBG No-Friedrichstr. 35-98</t>
  </si>
  <si>
    <t>ZU013216</t>
  </si>
  <si>
    <t>WBG No-Str.der Befr. 113-118</t>
  </si>
  <si>
    <t>ZU013339</t>
  </si>
  <si>
    <t>WBG No-Triftstr.</t>
  </si>
  <si>
    <t>ZU013344</t>
  </si>
  <si>
    <t>WBG No-Kirchhofstr.</t>
  </si>
  <si>
    <t>ZU013345</t>
  </si>
  <si>
    <t>WBG No-Dresdener Str.</t>
  </si>
  <si>
    <t>ZU013348</t>
  </si>
  <si>
    <t>Labetz, Wiesigk</t>
  </si>
  <si>
    <t>ZU013650</t>
  </si>
  <si>
    <t>WBG No-Wilhelm-Weber-Str.</t>
  </si>
  <si>
    <t>ZU013675</t>
  </si>
  <si>
    <t>WBG No-Ernst-Kamith-Str. 18-27</t>
  </si>
  <si>
    <t>ZU013676</t>
  </si>
  <si>
    <t>WBG No-Ernst-Kamith-Str. 1-15</t>
  </si>
  <si>
    <t>WBG Ost - 06886 Ergebnis</t>
  </si>
  <si>
    <t>Wittenberg Ost Ergebnis</t>
  </si>
  <si>
    <t>Wittenberg Süd</t>
  </si>
  <si>
    <t>ZU013295</t>
  </si>
  <si>
    <t>WBG Süd-Th.-Müntzer-Str.</t>
  </si>
  <si>
    <t>ZU013296</t>
  </si>
  <si>
    <t>WBG Süd-Zeppelinstr.</t>
  </si>
  <si>
    <t>ZU013654</t>
  </si>
  <si>
    <t>WBG Süd-Heubnerstr.</t>
  </si>
  <si>
    <t>ZU013655</t>
  </si>
  <si>
    <t>WBG Süd-Bossestr.</t>
  </si>
  <si>
    <t>ZU013660</t>
  </si>
  <si>
    <t>WBG Süd-Kantstr.</t>
  </si>
  <si>
    <t>ZU013661</t>
  </si>
  <si>
    <t>WBG Süd-Katharinenstr.</t>
  </si>
  <si>
    <t>ZU013665</t>
  </si>
  <si>
    <t>WBG Süd-Zimmermannstr.</t>
  </si>
  <si>
    <t>ZU013666</t>
  </si>
  <si>
    <t>WBG Süd-Geschwister-Scholl-S</t>
  </si>
  <si>
    <t>ZU013670</t>
  </si>
  <si>
    <t>WBG Süd-Falkstr., Wichernstr</t>
  </si>
  <si>
    <t>ZU013695</t>
  </si>
  <si>
    <t>WBG Süd-Paul-Gerhard-Str.</t>
  </si>
  <si>
    <t>ZU013615</t>
  </si>
  <si>
    <t>WBG Süd-Collegienstr.</t>
  </si>
  <si>
    <t>ZU013620</t>
  </si>
  <si>
    <t>WBG Süd-Schlosstr.</t>
  </si>
  <si>
    <t>ZU013625</t>
  </si>
  <si>
    <t>WBG Süd-Fleischerstr.</t>
  </si>
  <si>
    <t>ZU013626</t>
  </si>
  <si>
    <t>WBG Süd-Mittelstr.</t>
  </si>
  <si>
    <t>ZU013640</t>
  </si>
  <si>
    <t>WBG Süd-Bürgermeisterstr.</t>
  </si>
  <si>
    <t>ZU013645</t>
  </si>
  <si>
    <t>WBG Süd-Coswiger Str.</t>
  </si>
  <si>
    <t>ZU013680</t>
  </si>
  <si>
    <t>WBG Süd-Lutherstr.</t>
  </si>
  <si>
    <t>WBG Süd - 06886 Ergebnis</t>
  </si>
  <si>
    <t>Wittenberg Süd Ergebnis</t>
  </si>
  <si>
    <t>Wittenberg West</t>
  </si>
  <si>
    <t>ZU013002</t>
  </si>
  <si>
    <t>West 1,2,3 zusammen</t>
  </si>
  <si>
    <t>ZU013004</t>
  </si>
  <si>
    <t>Apollensdorf - Kienacker</t>
  </si>
  <si>
    <t>ZU013005</t>
  </si>
  <si>
    <t>Apollensdorf - Roßlauer Str.</t>
  </si>
  <si>
    <t>ZU013006</t>
  </si>
  <si>
    <t>Apollensdorf - Dorf</t>
  </si>
  <si>
    <t>ZU013010</t>
  </si>
  <si>
    <t>Apollensdorf - Braunsdorfer St</t>
  </si>
  <si>
    <t>ZU013011</t>
  </si>
  <si>
    <t>Apollensdorf - Ringstraße</t>
  </si>
  <si>
    <t>ZU013015</t>
  </si>
  <si>
    <t>Apollensdorf - Nord</t>
  </si>
  <si>
    <t>ZU013020</t>
  </si>
  <si>
    <t>WBG West-Rothemarkstr.</t>
  </si>
  <si>
    <t>ZU013065</t>
  </si>
  <si>
    <t>WBG West-Oststr.</t>
  </si>
  <si>
    <t>ZU013068</t>
  </si>
  <si>
    <t>WBG West-Am Volkspark</t>
  </si>
  <si>
    <t>ZU013070</t>
  </si>
  <si>
    <t>WBG West-Rote Landstr.</t>
  </si>
  <si>
    <t>ZU013080</t>
  </si>
  <si>
    <t>WBG West-Heimstätte</t>
  </si>
  <si>
    <t>ZU013025</t>
  </si>
  <si>
    <t>WBG West-Karl-Marx-Str.</t>
  </si>
  <si>
    <t>ZU013035</t>
  </si>
  <si>
    <t>WBG West-Pestalozzistr.</t>
  </si>
  <si>
    <t>ZU013040</t>
  </si>
  <si>
    <t>WBG West-Heinrich-Heine-Str.</t>
  </si>
  <si>
    <t>ZU013050</t>
  </si>
  <si>
    <t>WBG West-Poliklinik</t>
  </si>
  <si>
    <t>ZU013055</t>
  </si>
  <si>
    <t>WBG West-Lange Zeile</t>
  </si>
  <si>
    <t>ZU013060</t>
  </si>
  <si>
    <t>WBG West-Krummerweg</t>
  </si>
  <si>
    <t>ZU013088</t>
  </si>
  <si>
    <t>WBG West-Dessauer Str. 129-193</t>
  </si>
  <si>
    <t>ZU013120</t>
  </si>
  <si>
    <t>WBG West-Walther-Rathenau-Str.</t>
  </si>
  <si>
    <t>WBG West 1 - 06886</t>
  </si>
  <si>
    <t>ZU013085</t>
  </si>
  <si>
    <t>WBG West-Robert-Koch-Str.</t>
  </si>
  <si>
    <t>4,5 zusammen</t>
  </si>
  <si>
    <t>ZU013090</t>
  </si>
  <si>
    <t>WBG West-An der Christuskirche</t>
  </si>
  <si>
    <t>ZU013092</t>
  </si>
  <si>
    <t>WBG West-Herrmann-Kürschner-St</t>
  </si>
  <si>
    <t>ZU013100</t>
  </si>
  <si>
    <t>WBG West-Schillstr.</t>
  </si>
  <si>
    <t>ZU013101</t>
  </si>
  <si>
    <t>WBG West-Kleiststr.</t>
  </si>
  <si>
    <t>ZU013103</t>
  </si>
  <si>
    <t>WBG West-Dessauer Str. 241-287</t>
  </si>
  <si>
    <t>ZU013110</t>
  </si>
  <si>
    <t>WBG West-Erich-Mühsam-Str.1-14</t>
  </si>
  <si>
    <t>ZU013115</t>
  </si>
  <si>
    <t>WBG West-Hermann-Dunker-Str.</t>
  </si>
  <si>
    <t>ZU013195</t>
  </si>
  <si>
    <t>WBG West-Dessauer Str. 213-240</t>
  </si>
  <si>
    <t>ZU013105</t>
  </si>
  <si>
    <t>WBG West-Ernst-Moritz-Arndt-St</t>
  </si>
  <si>
    <t>ZU013123</t>
  </si>
  <si>
    <t>WBG West-Rheinstr.</t>
  </si>
  <si>
    <t>ZU013125</t>
  </si>
  <si>
    <t>WBG West-Am alten Bahnhof</t>
  </si>
  <si>
    <t>ZU013180</t>
  </si>
  <si>
    <t>WBG West-Rothemark</t>
  </si>
  <si>
    <t>ZU013182</t>
  </si>
  <si>
    <t>WBG West-Poetenweg</t>
  </si>
  <si>
    <t>ZU013187</t>
  </si>
  <si>
    <t>WBG West-Am Stadtwald</t>
  </si>
  <si>
    <t>ZU013683</t>
  </si>
  <si>
    <t>WBG West-Puschkinstr.</t>
  </si>
  <si>
    <t>ZU013684</t>
  </si>
  <si>
    <t>WBG West-Breitscheidstr.</t>
  </si>
  <si>
    <t>WBG West 2 - 06886 Ergebnis</t>
  </si>
  <si>
    <t>Wittenberg West Ergebnis</t>
  </si>
  <si>
    <t>Zahna-Elster (WBG)</t>
  </si>
  <si>
    <t>Zahna-Elster (WBG) - 06895</t>
  </si>
  <si>
    <t>ZU011165</t>
  </si>
  <si>
    <t>Bülzig - Zörnigaller Str.</t>
  </si>
  <si>
    <t>Zahna-Elster 1,2 zusammen</t>
  </si>
  <si>
    <t>ZU011170</t>
  </si>
  <si>
    <t>Bülzig - Woltersdorf</t>
  </si>
  <si>
    <t>ZU011175</t>
  </si>
  <si>
    <t>Woltersdorf</t>
  </si>
  <si>
    <t>ZU011180</t>
  </si>
  <si>
    <t>Zahna - Klebitzer Str.</t>
  </si>
  <si>
    <t>ZU011185</t>
  </si>
  <si>
    <t>Zahna - Bahnhofstr.</t>
  </si>
  <si>
    <t>ZU011188</t>
  </si>
  <si>
    <t>Zahna - Jüterboger Str.</t>
  </si>
  <si>
    <t>ZU011190</t>
  </si>
  <si>
    <t>Zahna - Wiesenstr.</t>
  </si>
  <si>
    <t>ZU011195</t>
  </si>
  <si>
    <t>Zahna - Westendstr.</t>
  </si>
  <si>
    <t>ZU011200</t>
  </si>
  <si>
    <t>Zahna - Rahnsdorfer Str.</t>
  </si>
  <si>
    <t>ZU011205</t>
  </si>
  <si>
    <t>Zahna - Vogelsang</t>
  </si>
  <si>
    <t>ZU011207</t>
  </si>
  <si>
    <t>Zahna - Rosenweg</t>
  </si>
  <si>
    <t>ZU011210</t>
  </si>
  <si>
    <t>Rahnsdorf</t>
  </si>
  <si>
    <t>ZU011215</t>
  </si>
  <si>
    <t>Klebitz</t>
  </si>
  <si>
    <t>ZU011220</t>
  </si>
  <si>
    <t>Zallsmdorf</t>
  </si>
  <si>
    <t>ZU011225</t>
  </si>
  <si>
    <t>Leetza</t>
  </si>
  <si>
    <t>ZU011230</t>
  </si>
  <si>
    <t>Raßdorf</t>
  </si>
  <si>
    <t>ZU011130</t>
  </si>
  <si>
    <t>Zörnigall - Dorf</t>
  </si>
  <si>
    <t>ZU011135</t>
  </si>
  <si>
    <t>Zörnigall - Siedlung</t>
  </si>
  <si>
    <t>ZU011140</t>
  </si>
  <si>
    <t>Mühlanger - Hohndorf</t>
  </si>
  <si>
    <t>ZU011145</t>
  </si>
  <si>
    <t>Mühlanger - Elbesiedlung</t>
  </si>
  <si>
    <t>ZU011150</t>
  </si>
  <si>
    <t>Mühlanger -  Wittenberger Str.</t>
  </si>
  <si>
    <t>ZU011155</t>
  </si>
  <si>
    <t>Gallin</t>
  </si>
  <si>
    <t>ZU011160</t>
  </si>
  <si>
    <t>Dietrichsdorf</t>
  </si>
  <si>
    <t>ZU011163</t>
  </si>
  <si>
    <t>Külso</t>
  </si>
  <si>
    <t>Zahna-Elster (WBG) - 06895 Ergebnis</t>
  </si>
  <si>
    <t>Zahna-Elster (WBG) Ergebnis</t>
  </si>
  <si>
    <t>Bad Schmiedeberg 2 - 06905 Ergebnis</t>
  </si>
  <si>
    <t>Coswig Land - 06868, 06869</t>
  </si>
  <si>
    <t>Kemberg 1 - 06901</t>
  </si>
  <si>
    <t>Kemberg 2 - 06901</t>
  </si>
  <si>
    <t>Wittenberg Land 1 - 06888, 06889</t>
  </si>
  <si>
    <t>Wittenberg Land 3 - 06889</t>
  </si>
  <si>
    <t>WBG Nord 2 - 06886</t>
  </si>
  <si>
    <t>WBG Nord 3 - 06886</t>
  </si>
  <si>
    <t xml:space="preserve">WBG Ost - 06886 </t>
  </si>
  <si>
    <t>WBG West 2 - 06886</t>
  </si>
  <si>
    <t>Droyßig</t>
  </si>
  <si>
    <t>06722</t>
  </si>
  <si>
    <t>ZU057042</t>
  </si>
  <si>
    <t>Stolzenhain</t>
  </si>
  <si>
    <t>ZU057048</t>
  </si>
  <si>
    <t>Weißenborn</t>
  </si>
  <si>
    <t>ZU057051</t>
  </si>
  <si>
    <t>Romsdorf</t>
  </si>
  <si>
    <t>ZU057076</t>
  </si>
  <si>
    <t>Droyßig - Hassel</t>
  </si>
  <si>
    <t>ZU057078</t>
  </si>
  <si>
    <t>Droyßig - Markt</t>
  </si>
  <si>
    <t>ZU057079</t>
  </si>
  <si>
    <t>Droyßig - Waldstr.</t>
  </si>
  <si>
    <t>Wetterzeube</t>
  </si>
  <si>
    <t>ZU057116</t>
  </si>
  <si>
    <t>Sautzschen</t>
  </si>
  <si>
    <t>ZU057117</t>
  </si>
  <si>
    <t>Breitenbach, Schlottweh</t>
  </si>
  <si>
    <t>ZU057118</t>
  </si>
  <si>
    <t>Haynsburg, Goßra, Katersdobers</t>
  </si>
  <si>
    <t>ZU057119</t>
  </si>
  <si>
    <t>Raba</t>
  </si>
  <si>
    <t>ZU057128</t>
  </si>
  <si>
    <t>Schkauditz</t>
  </si>
  <si>
    <t>ZU057132</t>
  </si>
  <si>
    <t>Schleckweda</t>
  </si>
  <si>
    <t>ZU057133</t>
  </si>
  <si>
    <t>ZU057135</t>
  </si>
  <si>
    <t>Pötewitz, Trebnitz</t>
  </si>
  <si>
    <t>ZU057138</t>
  </si>
  <si>
    <t>Dietendorf, Koßweda, Rossendor</t>
  </si>
  <si>
    <t>Droyßig Ergebnis</t>
  </si>
  <si>
    <t>Elsteraue</t>
  </si>
  <si>
    <t>06729</t>
  </si>
  <si>
    <t>ZU059192</t>
  </si>
  <si>
    <t>Alttröglitz</t>
  </si>
  <si>
    <t>Elsteraue 1,2 zusammen</t>
  </si>
  <si>
    <t>ZU059207</t>
  </si>
  <si>
    <t>Staschwitz</t>
  </si>
  <si>
    <t>ZU059208</t>
  </si>
  <si>
    <t>Langendorf, Döbitzschen</t>
  </si>
  <si>
    <t>ZU059213</t>
  </si>
  <si>
    <t>Krimmitzschen</t>
  </si>
  <si>
    <t>ZU059216</t>
  </si>
  <si>
    <t>Minkwitz, Traupitz</t>
  </si>
  <si>
    <t>ZU059217</t>
  </si>
  <si>
    <t>Torna</t>
  </si>
  <si>
    <t>ZU059218</t>
  </si>
  <si>
    <t>Könderitz, Etzoldshain</t>
  </si>
  <si>
    <t>ZU059222</t>
  </si>
  <si>
    <t>Göbitz</t>
  </si>
  <si>
    <t>ZU059224</t>
  </si>
  <si>
    <t>Maßnitz</t>
  </si>
  <si>
    <t>ZU059226</t>
  </si>
  <si>
    <t>Lützkewitz, Beersdorf</t>
  </si>
  <si>
    <t>ZU059228</t>
  </si>
  <si>
    <t>Profen</t>
  </si>
  <si>
    <t>ZU059231</t>
  </si>
  <si>
    <t>Predel</t>
  </si>
  <si>
    <t>ZU059233</t>
  </si>
  <si>
    <t>ZU059236</t>
  </si>
  <si>
    <t>Draschwitz</t>
  </si>
  <si>
    <t>ZU059238</t>
  </si>
  <si>
    <t>ZU059242</t>
  </si>
  <si>
    <t>Bornitz</t>
  </si>
  <si>
    <t>ZU059172</t>
  </si>
  <si>
    <t>Nißma</t>
  </si>
  <si>
    <t>ZU059174</t>
  </si>
  <si>
    <t>Oelsen</t>
  </si>
  <si>
    <t>ZU059177</t>
  </si>
  <si>
    <t>Prehlitz-Penkwitz, Spora</t>
  </si>
  <si>
    <t>ZU059186</t>
  </si>
  <si>
    <t>Gleina, Kadischen, Stocksdorf</t>
  </si>
  <si>
    <t>ZU059187</t>
  </si>
  <si>
    <t>Sprossen</t>
  </si>
  <si>
    <t>ZU059191</t>
  </si>
  <si>
    <t>Tröglitz - Gleinaer Str.</t>
  </si>
  <si>
    <t>ZU059194</t>
  </si>
  <si>
    <t>Rehmsdorf</t>
  </si>
  <si>
    <t>ZU059196</t>
  </si>
  <si>
    <t>Tröglitz - Asternweg</t>
  </si>
  <si>
    <t>ZU059197</t>
  </si>
  <si>
    <t>Tröglitz - Am Park</t>
  </si>
  <si>
    <t>ZU059198</t>
  </si>
  <si>
    <t>Tröglitz - Bahnhofstr.</t>
  </si>
  <si>
    <t>Elsteraue - 06729 Ergebnis</t>
  </si>
  <si>
    <t>Elsteraue Ergebnis</t>
  </si>
  <si>
    <t>Gutenborn, Kretzschau, Schnaudertal - 06712</t>
  </si>
  <si>
    <t>06712</t>
  </si>
  <si>
    <t>Gutenborn</t>
  </si>
  <si>
    <t>ZU058390</t>
  </si>
  <si>
    <t>Bergisdorf, Großosida, Golben</t>
  </si>
  <si>
    <t>Gute, Kretzschau zusammen</t>
  </si>
  <si>
    <t>ZU058400</t>
  </si>
  <si>
    <t>Rippicha, Röden</t>
  </si>
  <si>
    <t>ZU058402</t>
  </si>
  <si>
    <t>Frauenhain, Zetzschdorf</t>
  </si>
  <si>
    <t>ZU058404</t>
  </si>
  <si>
    <t>Droßdorf</t>
  </si>
  <si>
    <t>ZU058422</t>
  </si>
  <si>
    <t>Loitzschütz</t>
  </si>
  <si>
    <t>ZU058426</t>
  </si>
  <si>
    <t>Heuckewalde</t>
  </si>
  <si>
    <t>ZU058429</t>
  </si>
  <si>
    <t>Giebelroth</t>
  </si>
  <si>
    <t>ZU058434</t>
  </si>
  <si>
    <t>Kuhndorf</t>
  </si>
  <si>
    <t>ZU058436</t>
  </si>
  <si>
    <t>Lonzig</t>
  </si>
  <si>
    <t>ZU058438</t>
  </si>
  <si>
    <t>Ossig</t>
  </si>
  <si>
    <t>ZU058442</t>
  </si>
  <si>
    <t>Schellbach</t>
  </si>
  <si>
    <t>Schnaudertal</t>
  </si>
  <si>
    <t>ZU058282</t>
  </si>
  <si>
    <t>Bröckau, Hohenkirchen</t>
  </si>
  <si>
    <t>ZU058446</t>
  </si>
  <si>
    <t>Großpörthen, Nedissen</t>
  </si>
  <si>
    <t>ZU058450</t>
  </si>
  <si>
    <t>Kleinpörthen</t>
  </si>
  <si>
    <t>ZU058452</t>
  </si>
  <si>
    <t>Wittgendorf, Dragsdorf</t>
  </si>
  <si>
    <t>Kretzschau</t>
  </si>
  <si>
    <t>ZU058395</t>
  </si>
  <si>
    <t>Hollsteitz, Kirchsteitz</t>
  </si>
  <si>
    <t>ZU058396</t>
  </si>
  <si>
    <t>Döschwitz, Gladitz</t>
  </si>
  <si>
    <t>ZU058410</t>
  </si>
  <si>
    <t>Mannsdorf</t>
  </si>
  <si>
    <t>ZU058412</t>
  </si>
  <si>
    <t>Salsitz, Kleinosida</t>
  </si>
  <si>
    <t>ZU058415</t>
  </si>
  <si>
    <t>Grana</t>
  </si>
  <si>
    <t>ZU058420</t>
  </si>
  <si>
    <t>Näthern</t>
  </si>
  <si>
    <t>ZU058430</t>
  </si>
  <si>
    <t>Kretzschau - Zeitzer Str.</t>
  </si>
  <si>
    <t>ZU058431</t>
  </si>
  <si>
    <t>Kretzschau - Hauptstr.</t>
  </si>
  <si>
    <t>ZU058432</t>
  </si>
  <si>
    <t>Groitzschen</t>
  </si>
  <si>
    <t>Osterfeld</t>
  </si>
  <si>
    <t>Osterfeld - 06721</t>
  </si>
  <si>
    <t>ZU014004</t>
  </si>
  <si>
    <t>Goldschau</t>
  </si>
  <si>
    <t>OSTE 1,2 zusammen</t>
  </si>
  <si>
    <t>ZU014007</t>
  </si>
  <si>
    <t>Haardorf</t>
  </si>
  <si>
    <t>ZU014012</t>
  </si>
  <si>
    <t>Osterfeld - Bahnhofstr.</t>
  </si>
  <si>
    <t>ZU014014</t>
  </si>
  <si>
    <t>Osterfeld - Pretzscher Str.</t>
  </si>
  <si>
    <t>ZU014008</t>
  </si>
  <si>
    <t>Waldau</t>
  </si>
  <si>
    <t>ZU014026</t>
  </si>
  <si>
    <t>Weickelsdorf, Roda</t>
  </si>
  <si>
    <t>ZU014038</t>
  </si>
  <si>
    <t>Kleinhelmsdorf</t>
  </si>
  <si>
    <t>ZU014006</t>
  </si>
  <si>
    <t>Unter- u. Oberkaka, Zellschen</t>
  </si>
  <si>
    <t>ZU014016</t>
  </si>
  <si>
    <t>Schleinitz</t>
  </si>
  <si>
    <t>ZU014022</t>
  </si>
  <si>
    <t>Meineweh, Thierbach</t>
  </si>
  <si>
    <t>ZU014034</t>
  </si>
  <si>
    <t>Priesen, Quesnitz</t>
  </si>
  <si>
    <t>Osterfeld - 06721 Ergebnis</t>
  </si>
  <si>
    <t>Osterfeld Ergebnis</t>
  </si>
  <si>
    <t>Zeitz Land</t>
  </si>
  <si>
    <t xml:space="preserve">Zeitz Land 1 - 06711 </t>
  </si>
  <si>
    <t>06711</t>
  </si>
  <si>
    <t>Zeitz</t>
  </si>
  <si>
    <t>ZU059016</t>
  </si>
  <si>
    <t>Theißen - Reußener Str.</t>
  </si>
  <si>
    <t>ZU059017</t>
  </si>
  <si>
    <t>Theißen - Wiesenstr.</t>
  </si>
  <si>
    <t>ZU059019</t>
  </si>
  <si>
    <t>Theißen - Friedensstr.</t>
  </si>
  <si>
    <t>ZU059021</t>
  </si>
  <si>
    <t>Nonnewitz</t>
  </si>
  <si>
    <t>ZU059022</t>
  </si>
  <si>
    <t>Unterschwöditz</t>
  </si>
  <si>
    <t>ZU059023</t>
  </si>
  <si>
    <t>Döbris-Pirkau</t>
  </si>
  <si>
    <t>ZU059026</t>
  </si>
  <si>
    <t>Luckenau</t>
  </si>
  <si>
    <t>Zeitz Land 1 - 06711 Ergebnis</t>
  </si>
  <si>
    <t>Zeitz Land 2 - 06712</t>
  </si>
  <si>
    <t>ZU058285</t>
  </si>
  <si>
    <t>Kayna - Lindenberg</t>
  </si>
  <si>
    <t>ZU058290</t>
  </si>
  <si>
    <t>Mahlen, Roda</t>
  </si>
  <si>
    <t>ZU058292</t>
  </si>
  <si>
    <t>Kayna - Waldstr.</t>
  </si>
  <si>
    <t>ZU058294</t>
  </si>
  <si>
    <t>Kayna - Zettweil</t>
  </si>
  <si>
    <t>ZU058406</t>
  </si>
  <si>
    <t>Geußnitz, Wildenborn</t>
  </si>
  <si>
    <t>ZU058455</t>
  </si>
  <si>
    <t>Loitsch, Stockhausen</t>
  </si>
  <si>
    <t>ZU058458</t>
  </si>
  <si>
    <t>Würchwitz, Suxdorf</t>
  </si>
  <si>
    <t>ZU058459</t>
  </si>
  <si>
    <t>Bockwitz</t>
  </si>
  <si>
    <t>ZU058460</t>
  </si>
  <si>
    <t>Lobas</t>
  </si>
  <si>
    <t>Zeitz Land 2 - 06712 Ergebnis</t>
  </si>
  <si>
    <t>Zeitz Land Ergebnis</t>
  </si>
  <si>
    <t>Zeitz Stadt</t>
  </si>
  <si>
    <t>Zeitz Mitte - 06712</t>
  </si>
  <si>
    <t>ZU058100</t>
  </si>
  <si>
    <t>Zeitz Mitte -An der Stadtmauer</t>
  </si>
  <si>
    <t>Mitte 1,2,3,4 zusammen</t>
  </si>
  <si>
    <t>ZU058106</t>
  </si>
  <si>
    <t>Zeitz Mitte - Albrechtstraße</t>
  </si>
  <si>
    <t>ZU058109</t>
  </si>
  <si>
    <t>Zeitz Mitte - Rahnestr.</t>
  </si>
  <si>
    <t>ZU058112</t>
  </si>
  <si>
    <t>Zeitz Mitte - Kalkstr.</t>
  </si>
  <si>
    <t>ZU058124</t>
  </si>
  <si>
    <t>Zeitz Mitte - Am Mühlgraben</t>
  </si>
  <si>
    <t>ZU058127</t>
  </si>
  <si>
    <t>Zeitz Mitte -Freiligrather Str</t>
  </si>
  <si>
    <t>ZU058133</t>
  </si>
  <si>
    <t>Zeitz Mitte - Klosterstr.</t>
  </si>
  <si>
    <t>ZU058136</t>
  </si>
  <si>
    <t>Zeitz Mitte - V.-Harnack-Str.</t>
  </si>
  <si>
    <t>ZU058139</t>
  </si>
  <si>
    <t>Zeitz Mitte - Schillerstr.</t>
  </si>
  <si>
    <t>ZU058103</t>
  </si>
  <si>
    <t>Zeitz Mitte - Stephanstr.</t>
  </si>
  <si>
    <t>ZU058115</t>
  </si>
  <si>
    <t>Zeitz Mitte - Steinsgraben</t>
  </si>
  <si>
    <t>ZU058118</t>
  </si>
  <si>
    <t>Zeitz Mitte - Altenburger Str.</t>
  </si>
  <si>
    <t>ZU058130</t>
  </si>
  <si>
    <t>Zeitz Mitte - H.-Heine-Str.</t>
  </si>
  <si>
    <t>ZU058132</t>
  </si>
  <si>
    <t>Zeitz Mitte - Schützenplatz</t>
  </si>
  <si>
    <t>ZU058142</t>
  </si>
  <si>
    <t>Zeitz Mitte - Schützenstr.</t>
  </si>
  <si>
    <t>ZU058145</t>
  </si>
  <si>
    <t>ZU058147</t>
  </si>
  <si>
    <t>Zeitz Mitte - Th.-Arnold-Prom.</t>
  </si>
  <si>
    <t>ZU058148</t>
  </si>
  <si>
    <t>ZU058151</t>
  </si>
  <si>
    <t>Zeitz Nord - 06712</t>
  </si>
  <si>
    <t>ZU058024</t>
  </si>
  <si>
    <t>Zeitz Nord - Tiergartenstr.</t>
  </si>
  <si>
    <t>ZU059223</t>
  </si>
  <si>
    <t>Zeitz Nord - Zangenberg</t>
  </si>
  <si>
    <t>ZU058003</t>
  </si>
  <si>
    <t>Zeitz Nord - Bodenreform</t>
  </si>
  <si>
    <t>ZU058006</t>
  </si>
  <si>
    <t>Zeitz Nord - Gärtnerstr.</t>
  </si>
  <si>
    <t>ZU058009</t>
  </si>
  <si>
    <t>Zeitz Nord - Bergstraße</t>
  </si>
  <si>
    <t>ZU058012</t>
  </si>
  <si>
    <t>Zeitz Nord - Leipziger Str.</t>
  </si>
  <si>
    <t>ZU058015</t>
  </si>
  <si>
    <t>Zeitz Nord - Auf den Gebinden</t>
  </si>
  <si>
    <t>ZU058018</t>
  </si>
  <si>
    <t>Zeitz Nord - Hübnerstr.</t>
  </si>
  <si>
    <t>Zeitz Nord - 06712 Ergebnis</t>
  </si>
  <si>
    <t xml:space="preserve">Zeitz Ost - 06712 </t>
  </si>
  <si>
    <t>ZU058200</t>
  </si>
  <si>
    <t>Zeitz Ost - Gleinaer Str.</t>
  </si>
  <si>
    <t>Ost 1,2,3 zusammen</t>
  </si>
  <si>
    <t>ZU058203</t>
  </si>
  <si>
    <t>Zeitz Ost - Mozartstr.</t>
  </si>
  <si>
    <t>ZU058212</t>
  </si>
  <si>
    <t>Zeitz Ost - Käthe-Niederkirchn</t>
  </si>
  <si>
    <t>ZU058213</t>
  </si>
  <si>
    <t>Zeitz Ost - Käthe-Tucholla-Str</t>
  </si>
  <si>
    <t>ZU058218</t>
  </si>
  <si>
    <t>Zeitz Ost - Seb.-Waldstein-Str</t>
  </si>
  <si>
    <t>ZU058219</t>
  </si>
  <si>
    <t>Zeitz Ost - Martin-Planer-Str.</t>
  </si>
  <si>
    <t>ZU058220</t>
  </si>
  <si>
    <t>Zeitz Ost - Gustav-Mahler-Str.</t>
  </si>
  <si>
    <t>ZU058221</t>
  </si>
  <si>
    <t>ZU058223</t>
  </si>
  <si>
    <t>Zeitz Ost - Dietrich-Bonhoeffe</t>
  </si>
  <si>
    <t>ZU058224</t>
  </si>
  <si>
    <t>Zeitz Ost - Beethovenstr.</t>
  </si>
  <si>
    <t>ZU058206</t>
  </si>
  <si>
    <t>Zeitz Ost - Bergsiedlung</t>
  </si>
  <si>
    <t>ZU058209</t>
  </si>
  <si>
    <t>Zeitz Ost - Hilde-Coppi-Str.</t>
  </si>
  <si>
    <t>ZU058210</t>
  </si>
  <si>
    <t>Zeitz Ost - Platanenweg</t>
  </si>
  <si>
    <t>ZU058227</t>
  </si>
  <si>
    <t>Zeitz Ost - H.-Schütz-Str.</t>
  </si>
  <si>
    <t>ZU058230</t>
  </si>
  <si>
    <t>Zeitz Ost - D.-Bonhoeffer-Str.</t>
  </si>
  <si>
    <t>ZU058121</t>
  </si>
  <si>
    <t>Zeitz Mitte - Röntgenstr.</t>
  </si>
  <si>
    <t>zu Ost 1</t>
  </si>
  <si>
    <t>Zeitz Völkerfreundschaft - 06712</t>
  </si>
  <si>
    <t>ZU058250</t>
  </si>
  <si>
    <t>Zeitz Völker - Moskauer Str.</t>
  </si>
  <si>
    <t>ZEIV1,2 zusammen</t>
  </si>
  <si>
    <t>ZU058255</t>
  </si>
  <si>
    <t>Zeitz Völker - Pekinger Str.</t>
  </si>
  <si>
    <t>ZU058260</t>
  </si>
  <si>
    <t>Zeitz Völker - Belgrader Str.</t>
  </si>
  <si>
    <t>ZU058262</t>
  </si>
  <si>
    <t>Zeitz Völker - K.-Marx-Str.</t>
  </si>
  <si>
    <t>ZU058264</t>
  </si>
  <si>
    <t>Zeitz Völker - R.-Puschendorf-</t>
  </si>
  <si>
    <t>ZU058267</t>
  </si>
  <si>
    <t>Zeitz Völker - Weinbergstr.</t>
  </si>
  <si>
    <t>ZU058270</t>
  </si>
  <si>
    <t>Zeitz Völker - Friedensstr.</t>
  </si>
  <si>
    <t>ZU058275</t>
  </si>
  <si>
    <t>Zeitz Völker - Am Elsterhang</t>
  </si>
  <si>
    <t>ZU058278</t>
  </si>
  <si>
    <t>Zeitz Völker - Forststr.</t>
  </si>
  <si>
    <t>ZU058280</t>
  </si>
  <si>
    <t>Zeitz Völker - Rosenweg</t>
  </si>
  <si>
    <t>Zeitz Völkerfreundschaft - 06712 Ergebnis</t>
  </si>
  <si>
    <t>Zeitz Stadt Ergebnis</t>
  </si>
  <si>
    <t>Zeitz Ost - 06712 Ergebnis</t>
  </si>
  <si>
    <t>BBS</t>
  </si>
  <si>
    <t>BBSBITTER</t>
  </si>
  <si>
    <t>Bitterfeld-Wolfen 06749</t>
  </si>
  <si>
    <t>BBSBITTER1</t>
  </si>
  <si>
    <t>06749</t>
  </si>
  <si>
    <t>Bitterfeld-Wolfen</t>
  </si>
  <si>
    <t>ZU019150</t>
  </si>
  <si>
    <t>Bitterfeld</t>
  </si>
  <si>
    <t>Bitt 1,2,3 zusammen</t>
  </si>
  <si>
    <t>ZU019155</t>
  </si>
  <si>
    <t>ZU019160</t>
  </si>
  <si>
    <t>ZU019165</t>
  </si>
  <si>
    <t>ZU019170</t>
  </si>
  <si>
    <t>ZU019130</t>
  </si>
  <si>
    <t>ZU019132</t>
  </si>
  <si>
    <t>ZU019210</t>
  </si>
  <si>
    <t>ZU019212</t>
  </si>
  <si>
    <t>ZU019220</t>
  </si>
  <si>
    <t>ZU019222</t>
  </si>
  <si>
    <t>ZU019230</t>
  </si>
  <si>
    <t>ZU019190</t>
  </si>
  <si>
    <t>ZU019195</t>
  </si>
  <si>
    <t>ZU019200</t>
  </si>
  <si>
    <t>ZU019205</t>
  </si>
  <si>
    <t>Bitterfeld 1 - 06749 Ergebnis</t>
  </si>
  <si>
    <t>BBSBITTER2</t>
  </si>
  <si>
    <t>ZU019145</t>
  </si>
  <si>
    <t>Bitt 4,5 zusammen</t>
  </si>
  <si>
    <t>ZU019175</t>
  </si>
  <si>
    <t>ZU019185</t>
  </si>
  <si>
    <t>ZU019187</t>
  </si>
  <si>
    <t>ZU019235</t>
  </si>
  <si>
    <t>ZU019240</t>
  </si>
  <si>
    <t>ZU019242</t>
  </si>
  <si>
    <t>ZU019244</t>
  </si>
  <si>
    <t>ZU019120</t>
  </si>
  <si>
    <t>ZU019123</t>
  </si>
  <si>
    <t>ZU019125</t>
  </si>
  <si>
    <t>ZU019135</t>
  </si>
  <si>
    <t>ZU019140</t>
  </si>
  <si>
    <t>Bitterfeld 2 - 06749 Ergebnis</t>
  </si>
  <si>
    <t>Bitterfeld-Wolfen 06749 Ergebnis</t>
  </si>
  <si>
    <t>BBSWOLFEN</t>
  </si>
  <si>
    <t>Bitterfeld-Wolfen 06766</t>
  </si>
  <si>
    <t>BBSWOLFEN1</t>
  </si>
  <si>
    <t>Wolfen 1 - 06766</t>
  </si>
  <si>
    <t>06766</t>
  </si>
  <si>
    <t>ZU018055</t>
  </si>
  <si>
    <t>Wolfen</t>
  </si>
  <si>
    <t>Bobbau, Wolfen 1,2 zusammen</t>
  </si>
  <si>
    <t>ZU018185</t>
  </si>
  <si>
    <t>Bobbau</t>
  </si>
  <si>
    <t>ZU018190</t>
  </si>
  <si>
    <t>ZU018195</t>
  </si>
  <si>
    <t>ZU018200</t>
  </si>
  <si>
    <t>ZU018015</t>
  </si>
  <si>
    <t>ZU018020</t>
  </si>
  <si>
    <t>ZU018025</t>
  </si>
  <si>
    <t>ZU018030</t>
  </si>
  <si>
    <t>ZU018035</t>
  </si>
  <si>
    <t>ZU018065</t>
  </si>
  <si>
    <t>ZU018080</t>
  </si>
  <si>
    <t>ZU018082</t>
  </si>
  <si>
    <t>ZU018010</t>
  </si>
  <si>
    <t>ZU018012</t>
  </si>
  <si>
    <t>ZU018165</t>
  </si>
  <si>
    <t>ZU018166</t>
  </si>
  <si>
    <t>ZU018170</t>
  </si>
  <si>
    <t>ZU018172</t>
  </si>
  <si>
    <t>ZU018175</t>
  </si>
  <si>
    <t>ZU018180</t>
  </si>
  <si>
    <t>ZU018182</t>
  </si>
  <si>
    <t>Wolfen 1 - 06766 Ergebnis</t>
  </si>
  <si>
    <t>BBSWOLFEN2</t>
  </si>
  <si>
    <t>ZU018100</t>
  </si>
  <si>
    <t>ZU018105</t>
  </si>
  <si>
    <t>ZU018110</t>
  </si>
  <si>
    <t>ZU018112</t>
  </si>
  <si>
    <t>ZU018115</t>
  </si>
  <si>
    <t>ZU018120</t>
  </si>
  <si>
    <t>ZU018125</t>
  </si>
  <si>
    <t>ZU018128</t>
  </si>
  <si>
    <t>ZU018130</t>
  </si>
  <si>
    <t>ZU018131</t>
  </si>
  <si>
    <t>ZU018140</t>
  </si>
  <si>
    <t>ZU018145</t>
  </si>
  <si>
    <t>Wolfen 2 - 06766 Ergebnis</t>
  </si>
  <si>
    <t>Bitterfeld-Wolfen 06766 Ergebnis</t>
  </si>
  <si>
    <t>BBSWORETHA</t>
  </si>
  <si>
    <t>Wolfen, Reuden, Thalheim</t>
  </si>
  <si>
    <t>Wolfen, Reuden, Thalheim - 06766</t>
  </si>
  <si>
    <t>ZU018150</t>
  </si>
  <si>
    <t>WORE, Thalheim zusammen</t>
  </si>
  <si>
    <t>ZU018155</t>
  </si>
  <si>
    <t>ZU018160</t>
  </si>
  <si>
    <t>Reuden a d Fuhne</t>
  </si>
  <si>
    <t>ZU018220</t>
  </si>
  <si>
    <t>ZU018205</t>
  </si>
  <si>
    <t>Thalheim</t>
  </si>
  <si>
    <t>ZU018210</t>
  </si>
  <si>
    <t>ZU018215</t>
  </si>
  <si>
    <t>ZU018225</t>
  </si>
  <si>
    <t>ZU018230</t>
  </si>
  <si>
    <t>Zschepkau</t>
  </si>
  <si>
    <t>Wolfen, Reuden, Thalheim - 06766 Ergebnis</t>
  </si>
  <si>
    <t>Wolfen, Reuden, Thalheim Ergebnis</t>
  </si>
  <si>
    <t>BBSGREP</t>
  </si>
  <si>
    <t>Bitterfeld-Wolfen 06766, 06803</t>
  </si>
  <si>
    <t>Greppin, Wolfen - 06803, 06766</t>
  </si>
  <si>
    <t>06803</t>
  </si>
  <si>
    <t>ZU018137</t>
  </si>
  <si>
    <t>Greppin</t>
  </si>
  <si>
    <t>ZU018164</t>
  </si>
  <si>
    <t>Greppin, Wolfen</t>
  </si>
  <si>
    <t>ZU018235</t>
  </si>
  <si>
    <t>ZU018240</t>
  </si>
  <si>
    <t>ZU018245</t>
  </si>
  <si>
    <t>Greppin, Wolfen - 06803, 06766 Ergebnis</t>
  </si>
  <si>
    <t>Bitterfeld-Wolfen 06766, 06803 Ergebnis</t>
  </si>
  <si>
    <t>BBSHOLZ</t>
  </si>
  <si>
    <t>Bitterfeld-Wolfen 06808</t>
  </si>
  <si>
    <t>Holzweißig 06808</t>
  </si>
  <si>
    <t>06808</t>
  </si>
  <si>
    <t>ZU017270</t>
  </si>
  <si>
    <t>Holzweißig</t>
  </si>
  <si>
    <t>ZU017271</t>
  </si>
  <si>
    <t>ZU017280</t>
  </si>
  <si>
    <t>ZU017285</t>
  </si>
  <si>
    <t>ZU017290</t>
  </si>
  <si>
    <t>Holzweißig 06808 Ergebnis</t>
  </si>
  <si>
    <t>Bitterfeld-Wolfen 06808 Ergebnis</t>
  </si>
  <si>
    <t>BBSMULD</t>
  </si>
  <si>
    <t>Muldestausee 06774</t>
  </si>
  <si>
    <t>BBSMULD1</t>
  </si>
  <si>
    <t>06774</t>
  </si>
  <si>
    <t>Muldestausee</t>
  </si>
  <si>
    <t>ZU019005</t>
  </si>
  <si>
    <t>Gossa</t>
  </si>
  <si>
    <t>ZU019010</t>
  </si>
  <si>
    <t>ZU019015</t>
  </si>
  <si>
    <t>Schmerz</t>
  </si>
  <si>
    <t>ZU019020</t>
  </si>
  <si>
    <t>Krina</t>
  </si>
  <si>
    <t>ZU019025</t>
  </si>
  <si>
    <t>ZU019035</t>
  </si>
  <si>
    <t>Burgkemnitz</t>
  </si>
  <si>
    <t>ZU019036</t>
  </si>
  <si>
    <t>ZU019080</t>
  </si>
  <si>
    <t>Plodda</t>
  </si>
  <si>
    <t>ZU019085</t>
  </si>
  <si>
    <t>ZU019090</t>
  </si>
  <si>
    <t>Schlaitz</t>
  </si>
  <si>
    <t>BBSMULD2</t>
  </si>
  <si>
    <t>ZU019030</t>
  </si>
  <si>
    <t>Schwemsal</t>
  </si>
  <si>
    <t>ZU019060</t>
  </si>
  <si>
    <t>Pouch</t>
  </si>
  <si>
    <t>ZU019063</t>
  </si>
  <si>
    <t>ZU019065</t>
  </si>
  <si>
    <t>ZU019070</t>
  </si>
  <si>
    <t>ZU019074</t>
  </si>
  <si>
    <t>Rösa</t>
  </si>
  <si>
    <t>ZU019075</t>
  </si>
  <si>
    <t>ZU019076</t>
  </si>
  <si>
    <t>Brösa</t>
  </si>
  <si>
    <t>ZU019105</t>
  </si>
  <si>
    <t>Mühlbeck</t>
  </si>
  <si>
    <t>ZU019115</t>
  </si>
  <si>
    <t>BBSMULD3</t>
  </si>
  <si>
    <t>ZU019040</t>
  </si>
  <si>
    <t>Muldenstein</t>
  </si>
  <si>
    <t>ZU019045</t>
  </si>
  <si>
    <t>ZU019050</t>
  </si>
  <si>
    <t>ZU019055</t>
  </si>
  <si>
    <t>ZU019095</t>
  </si>
  <si>
    <t>Friedersdorf</t>
  </si>
  <si>
    <t>ZU019096</t>
  </si>
  <si>
    <t>ZU019100</t>
  </si>
  <si>
    <t>ZU019110</t>
  </si>
  <si>
    <t>Muldestausee 06774 Ergebnis</t>
  </si>
  <si>
    <t>BBSRAGUJE</t>
  </si>
  <si>
    <t>Raguhn-Jeßnitz 06779, 06800</t>
  </si>
  <si>
    <t>Raguhn 06779, Jeßnitz 06800</t>
  </si>
  <si>
    <t>06779</t>
  </si>
  <si>
    <t>Raguhn-Jeßnitz</t>
  </si>
  <si>
    <t>ZU019285</t>
  </si>
  <si>
    <t>Raguhn</t>
  </si>
  <si>
    <t>Raguhn- Jeßnitz zusammen</t>
  </si>
  <si>
    <t>ZU019290</t>
  </si>
  <si>
    <t>ZU019295</t>
  </si>
  <si>
    <t>ZU019300</t>
  </si>
  <si>
    <t>ZU019305</t>
  </si>
  <si>
    <t>ZU019307</t>
  </si>
  <si>
    <t>ZU019310</t>
  </si>
  <si>
    <t>ZU019315</t>
  </si>
  <si>
    <t>Lingenau</t>
  </si>
  <si>
    <t>ZU019320</t>
  </si>
  <si>
    <t>Thurland</t>
  </si>
  <si>
    <t>ZU019325</t>
  </si>
  <si>
    <t>Hoyersdorf</t>
  </si>
  <si>
    <t>ZU019330</t>
  </si>
  <si>
    <t>Marke</t>
  </si>
  <si>
    <t>ZU019335</t>
  </si>
  <si>
    <t>Retzau</t>
  </si>
  <si>
    <t>ZU019340</t>
  </si>
  <si>
    <t>Priorau</t>
  </si>
  <si>
    <t>ZU019345</t>
  </si>
  <si>
    <t>Niesau</t>
  </si>
  <si>
    <t>ZU019350</t>
  </si>
  <si>
    <t>Möst</t>
  </si>
  <si>
    <t>06800</t>
  </si>
  <si>
    <t>ZU019245</t>
  </si>
  <si>
    <t>Jeßnitz</t>
  </si>
  <si>
    <t>ZU019255</t>
  </si>
  <si>
    <t>ZU019260</t>
  </si>
  <si>
    <t>ZU019262</t>
  </si>
  <si>
    <t>ZU019265</t>
  </si>
  <si>
    <t>ZU019267</t>
  </si>
  <si>
    <t>ZU019270</t>
  </si>
  <si>
    <t>Altjeßnitz</t>
  </si>
  <si>
    <t>ZU019275</t>
  </si>
  <si>
    <t>Roßdorf</t>
  </si>
  <si>
    <t>Raguhn-Jeßnitz 06779, 06800 Ergebnis</t>
  </si>
  <si>
    <t>BSUSANDER</t>
  </si>
  <si>
    <t>Sandersdorf-Brehna 06792</t>
  </si>
  <si>
    <t>BBSSANDER</t>
  </si>
  <si>
    <t>Sandersdorf - 06792</t>
  </si>
  <si>
    <t>06792</t>
  </si>
  <si>
    <t>Sandersdorf-Brehna</t>
  </si>
  <si>
    <t>ZU017450</t>
  </si>
  <si>
    <t>Sandersdorf</t>
  </si>
  <si>
    <t>SAND1,2, Zscherndorf zusammen</t>
  </si>
  <si>
    <t>ZU017455</t>
  </si>
  <si>
    <t>ZU017460</t>
  </si>
  <si>
    <t>ZU017465</t>
  </si>
  <si>
    <t>ZU017466</t>
  </si>
  <si>
    <t>ZU017470</t>
  </si>
  <si>
    <t>ZU017475</t>
  </si>
  <si>
    <t>ZU017480</t>
  </si>
  <si>
    <t>ZU017485</t>
  </si>
  <si>
    <t>ZU017490</t>
  </si>
  <si>
    <t>ZU017500</t>
  </si>
  <si>
    <t>Zscherndorf</t>
  </si>
  <si>
    <t>ZU017505</t>
  </si>
  <si>
    <t>ZU017510</t>
  </si>
  <si>
    <t>ZU017515</t>
  </si>
  <si>
    <t>Ramsin</t>
  </si>
  <si>
    <t>ZU017516</t>
  </si>
  <si>
    <t>ZU017520</t>
  </si>
  <si>
    <t>Renneritz</t>
  </si>
  <si>
    <t>ZU017525</t>
  </si>
  <si>
    <t>Heideloh</t>
  </si>
  <si>
    <t>Sandersdorf - 06792 Ergebnis</t>
  </si>
  <si>
    <t>Sandersdorf-Brehna 06792 Ergebnis</t>
  </si>
  <si>
    <t>BBSBREHNA</t>
  </si>
  <si>
    <t>Brehna 06794, 06796, 06809</t>
  </si>
  <si>
    <t>06794</t>
  </si>
  <si>
    <t>ZU017415</t>
  </si>
  <si>
    <t>Beyersdorf</t>
  </si>
  <si>
    <t>Brehna, Roitzsch zusammen</t>
  </si>
  <si>
    <t>ZU017420</t>
  </si>
  <si>
    <t>Köckern</t>
  </si>
  <si>
    <t>ZU017425</t>
  </si>
  <si>
    <t>Glebitzsch</t>
  </si>
  <si>
    <t>06796</t>
  </si>
  <si>
    <t>ZU017300</t>
  </si>
  <si>
    <t>Brehna</t>
  </si>
  <si>
    <t>ZU017305</t>
  </si>
  <si>
    <t>ZU017310</t>
  </si>
  <si>
    <t>ZU017311</t>
  </si>
  <si>
    <t>ZU017315</t>
  </si>
  <si>
    <t>06809</t>
  </si>
  <si>
    <t>ZU017325</t>
  </si>
  <si>
    <t>Roitzsch</t>
  </si>
  <si>
    <t>ZU017330</t>
  </si>
  <si>
    <t>ZU017335</t>
  </si>
  <si>
    <t>ZU017338</t>
  </si>
  <si>
    <t>ZU017340</t>
  </si>
  <si>
    <t>ZU017345</t>
  </si>
  <si>
    <t>Petersroda</t>
  </si>
  <si>
    <t>Sandersdorf-Brehna Ergebnis</t>
  </si>
  <si>
    <t>BBSZOERBIG</t>
  </si>
  <si>
    <t>Zörbig 06780</t>
  </si>
  <si>
    <t>Zörbig- 06780</t>
  </si>
  <si>
    <t>ZU017350</t>
  </si>
  <si>
    <t>Göttnitz</t>
  </si>
  <si>
    <t>1,2,3,4 zusammen</t>
  </si>
  <si>
    <t>ZU017370</t>
  </si>
  <si>
    <t>ZU017375</t>
  </si>
  <si>
    <t>ZU017378</t>
  </si>
  <si>
    <t>ZU017365</t>
  </si>
  <si>
    <t>ZU017380</t>
  </si>
  <si>
    <t>ZU017385</t>
  </si>
  <si>
    <t>ZU017355</t>
  </si>
  <si>
    <t>Stumsdorf</t>
  </si>
  <si>
    <t>ZU017390</t>
  </si>
  <si>
    <t>Quetzdölsdorf</t>
  </si>
  <si>
    <t>ZU017395</t>
  </si>
  <si>
    <t>Spören</t>
  </si>
  <si>
    <t>ZU017396</t>
  </si>
  <si>
    <t>Prussendorf</t>
  </si>
  <si>
    <t>ZU017400</t>
  </si>
  <si>
    <t>Rieda</t>
  </si>
  <si>
    <t>ZU017430</t>
  </si>
  <si>
    <t>Großzöberitz</t>
  </si>
  <si>
    <t>ZU017435</t>
  </si>
  <si>
    <t>Löberitz</t>
  </si>
  <si>
    <t>ZU017440</t>
  </si>
  <si>
    <t>Salzfurtkapelle</t>
  </si>
  <si>
    <t>ZU017445</t>
  </si>
  <si>
    <t>Wadendorf</t>
  </si>
  <si>
    <t>Zörbig - 06780 Ergebnis</t>
  </si>
  <si>
    <t>Zörbig 06780 Ergebnis</t>
  </si>
  <si>
    <t>Bitterfeld 1 - 06749</t>
  </si>
  <si>
    <t>Bitterfeld 2 - 06749</t>
  </si>
  <si>
    <t>Wolfen 2 - 06766</t>
  </si>
  <si>
    <t>Muldestausee 1 - 06774</t>
  </si>
  <si>
    <t>Muldestausee 1 - 06774 Ergebnis</t>
  </si>
  <si>
    <t>Muldestausee 2 - 06774</t>
  </si>
  <si>
    <t>Muldestausee 2 - 06774 Ergebnis</t>
  </si>
  <si>
    <t>Muldestausee 3 - 06774</t>
  </si>
  <si>
    <t>Muldestausee 3 - 06774  Ergebnis</t>
  </si>
  <si>
    <t>BBS Ergebnis</t>
  </si>
  <si>
    <t>ASL Stadt 1 - 06449</t>
  </si>
  <si>
    <t>ASL Stadt 2 - 06449</t>
  </si>
  <si>
    <t>ASL Stadt 3 - 06449</t>
  </si>
  <si>
    <t>ASL Stadt 4- 06449</t>
  </si>
  <si>
    <t>ASL Stadt 5 - 06449</t>
  </si>
  <si>
    <t>BEB Nord - 06406</t>
  </si>
  <si>
    <t>Teutschenthal 1 - 06179</t>
  </si>
  <si>
    <t>Benndorf, Klostermansfeld - 06308</t>
  </si>
  <si>
    <t>Altstadt - 06108</t>
  </si>
  <si>
    <t>Altstadt - 06108 Ergebnis</t>
  </si>
  <si>
    <t>Paulusviertel 2 - 06114</t>
  </si>
  <si>
    <t>altes Gebiet</t>
  </si>
  <si>
    <t>WBG Süd - 06886</t>
  </si>
  <si>
    <t>Gesamt</t>
  </si>
  <si>
    <t>Droyßig - 06722</t>
  </si>
  <si>
    <t>Droyßig - 06722 Ergebnis</t>
  </si>
  <si>
    <t>Wochenspiegel 2022 - Auflagenübersicht ab Juli 2022</t>
  </si>
  <si>
    <t>Wochenspiegel Aschersleben</t>
  </si>
  <si>
    <t>Wochenspiegel Bernburg</t>
  </si>
  <si>
    <t>Wochenspiegel Bitterfeld</t>
  </si>
  <si>
    <t>Wochenspiegel Dessau</t>
  </si>
  <si>
    <t>Wochenspiegel Halle, Saalkreis</t>
  </si>
  <si>
    <t>Wochenspiegel Köthen</t>
  </si>
  <si>
    <t>Wochenspiegel Naumburg</t>
  </si>
  <si>
    <t>Wochenspiegel Quedlinburg</t>
  </si>
  <si>
    <t>Wochenspiegel Sangerhausen</t>
  </si>
  <si>
    <t>Wochenspiegel Weißenfels</t>
  </si>
  <si>
    <t>Wochenspiegel Zeitz</t>
  </si>
  <si>
    <t>BWSALN</t>
  </si>
  <si>
    <t>BWSALGIE</t>
  </si>
  <si>
    <t>BWSALNST</t>
  </si>
  <si>
    <t>BWSALNS1</t>
  </si>
  <si>
    <t>BWSALNS2</t>
  </si>
  <si>
    <t>BWSALNS3</t>
  </si>
  <si>
    <t>BWSALNS4</t>
  </si>
  <si>
    <t>BWSALNS5</t>
  </si>
  <si>
    <t>BWSSEELA</t>
  </si>
  <si>
    <t>BWSALN Ergebnis</t>
  </si>
  <si>
    <t>BWSBEB</t>
  </si>
  <si>
    <t>BWSALSLEB</t>
  </si>
  <si>
    <t>BWSBEBLA</t>
  </si>
  <si>
    <t>BWSBEBL1</t>
  </si>
  <si>
    <t>BWSBEBNORD</t>
  </si>
  <si>
    <t>BWSBEBOST</t>
  </si>
  <si>
    <t>BWSBEBWSED</t>
  </si>
  <si>
    <t>BWSBEBWSE1</t>
  </si>
  <si>
    <t>BWSBEBWSE2</t>
  </si>
  <si>
    <t>BWSBEBWSE3</t>
  </si>
  <si>
    <t>BWSBEBWEST</t>
  </si>
  <si>
    <t>BWSBEBZENT</t>
  </si>
  <si>
    <t>BWSILPLOE</t>
  </si>
  <si>
    <t>BWSKOENNER</t>
  </si>
  <si>
    <t>BWSNIENBU</t>
  </si>
  <si>
    <t>BWSBEB Ergebnis</t>
  </si>
  <si>
    <t>BWSDES</t>
  </si>
  <si>
    <t>BWSALTEN</t>
  </si>
  <si>
    <t>BWSDENORD</t>
  </si>
  <si>
    <t>BWSDENO1</t>
  </si>
  <si>
    <t>BWSDENO2</t>
  </si>
  <si>
    <t>BWSSIEDL</t>
  </si>
  <si>
    <t>BWSDESUED</t>
  </si>
  <si>
    <t>BWSDEZENT</t>
  </si>
  <si>
    <t>BWSDEZE1</t>
  </si>
  <si>
    <t>BWSDEZE2</t>
  </si>
  <si>
    <t>BWSDEZE3</t>
  </si>
  <si>
    <t>BWSDEZIEB</t>
  </si>
  <si>
    <t>BWSKOMOS</t>
  </si>
  <si>
    <t>BWSLKRO</t>
  </si>
  <si>
    <t>BWSMILD</t>
  </si>
  <si>
    <t>BWSROSSLAU</t>
  </si>
  <si>
    <t>BWSROSLAU1</t>
  </si>
  <si>
    <t>BWSROSLAU2</t>
  </si>
  <si>
    <t>BWSTOEHA</t>
  </si>
  <si>
    <t>BWSWALD</t>
  </si>
  <si>
    <t>BWSDES Ergebnis</t>
  </si>
  <si>
    <t>BWSHAL</t>
  </si>
  <si>
    <t>BWSRHAL1</t>
  </si>
  <si>
    <t>BWSHALLE1</t>
  </si>
  <si>
    <t>BWSRHAL2</t>
  </si>
  <si>
    <t>BWSHALLE2</t>
  </si>
  <si>
    <t>BWSRHAL3</t>
  </si>
  <si>
    <t>BWSHALLE3</t>
  </si>
  <si>
    <t>BWSRHAL4</t>
  </si>
  <si>
    <t>BWSHALLE4</t>
  </si>
  <si>
    <t>BWSRHAL5</t>
  </si>
  <si>
    <t>BWSHALLE5</t>
  </si>
  <si>
    <t>BWSHALLE6</t>
  </si>
  <si>
    <t>BWSRHAL6</t>
  </si>
  <si>
    <t>BWSHALLE7</t>
  </si>
  <si>
    <t>BWSHALLE8</t>
  </si>
  <si>
    <t>BWSHALLE9</t>
  </si>
  <si>
    <t>BWSHALLE10</t>
  </si>
  <si>
    <t>BWSHALLE11</t>
  </si>
  <si>
    <t>BWSHALLE12</t>
  </si>
  <si>
    <t>BWSRHAL7</t>
  </si>
  <si>
    <t>BWSHALLE13</t>
  </si>
  <si>
    <t>BWSRHAL8</t>
  </si>
  <si>
    <t>BWSHALLE14</t>
  </si>
  <si>
    <t>BWSHALLE15</t>
  </si>
  <si>
    <t>BWSRHAL9</t>
  </si>
  <si>
    <t>BWSHALLE16</t>
  </si>
  <si>
    <t>BWSRHAL10</t>
  </si>
  <si>
    <t>BWSHALLE17</t>
  </si>
  <si>
    <t>BWSHALLE18</t>
  </si>
  <si>
    <t>BWSRHAL11</t>
  </si>
  <si>
    <t>BWSHALLE19</t>
  </si>
  <si>
    <t>BWSHALLE20</t>
  </si>
  <si>
    <t>BWSRHAL12</t>
  </si>
  <si>
    <t>BWSHALLE21</t>
  </si>
  <si>
    <t>BWSHALLE22</t>
  </si>
  <si>
    <t>BWSHALLE23</t>
  </si>
  <si>
    <t>BWSRHAL13</t>
  </si>
  <si>
    <t>BWSHALLE24</t>
  </si>
  <si>
    <t>BWSRHAL14</t>
  </si>
  <si>
    <t>BWSHALLE25</t>
  </si>
  <si>
    <t>BWSHALLE26</t>
  </si>
  <si>
    <t>BWSRHAL15</t>
  </si>
  <si>
    <t>BWSHALLE27</t>
  </si>
  <si>
    <t>BWSRHAL16</t>
  </si>
  <si>
    <t>BWSHALLE28</t>
  </si>
  <si>
    <t>BWSRHAL17</t>
  </si>
  <si>
    <t>BWSHALLE29</t>
  </si>
  <si>
    <t>BWSRHAL18</t>
  </si>
  <si>
    <t>BWSHALLE30</t>
  </si>
  <si>
    <t>BWSRHAL19</t>
  </si>
  <si>
    <t>BWSHALLE31</t>
  </si>
  <si>
    <t>BWSHALLE32</t>
  </si>
  <si>
    <t>BWSRHAL20</t>
  </si>
  <si>
    <t>BWSHALLE33</t>
  </si>
  <si>
    <t>BWSHALLE34</t>
  </si>
  <si>
    <t>BWSRHAL21</t>
  </si>
  <si>
    <t>BWSHALLE35</t>
  </si>
  <si>
    <t>BWSHALLE36</t>
  </si>
  <si>
    <t>BWSHAL Ergebnis</t>
  </si>
  <si>
    <t>BWSSAK</t>
  </si>
  <si>
    <t>BWSKABEL</t>
  </si>
  <si>
    <t>BWSLANDSB</t>
  </si>
  <si>
    <t>BWSLANDSB1</t>
  </si>
  <si>
    <t>BWSLANDSB2</t>
  </si>
  <si>
    <t>BWSPETER</t>
  </si>
  <si>
    <t>BWSSALZA</t>
  </si>
  <si>
    <t>BWSTEUTSCH</t>
  </si>
  <si>
    <t>BWSTEUTS1</t>
  </si>
  <si>
    <t>BWSTEUTS2</t>
  </si>
  <si>
    <t>BWSWETLOE</t>
  </si>
  <si>
    <t>BWSWETLOE1</t>
  </si>
  <si>
    <t>BWSWETLOE2</t>
  </si>
  <si>
    <t>BWSSAK Ergebnis</t>
  </si>
  <si>
    <t>BWSKTN</t>
  </si>
  <si>
    <t>BWSAKENSL</t>
  </si>
  <si>
    <t>BWSKTNSL</t>
  </si>
  <si>
    <t>BWSKTNSL1</t>
  </si>
  <si>
    <t>BWSKTNSL2</t>
  </si>
  <si>
    <t>BWSKTNSL3</t>
  </si>
  <si>
    <t>BWSKTNSL4</t>
  </si>
  <si>
    <t>BWSOSTL</t>
  </si>
  <si>
    <t>BWSOSTL1</t>
  </si>
  <si>
    <t>BWSOSTL2</t>
  </si>
  <si>
    <t>BWSSUEDAN</t>
  </si>
  <si>
    <t>BWSSUEDAN1</t>
  </si>
  <si>
    <t>BWSSUEDAN2</t>
  </si>
  <si>
    <t>BWSSUEDAN3</t>
  </si>
  <si>
    <t>BWSKTN Ergebnis</t>
  </si>
  <si>
    <t>BWSELN</t>
  </si>
  <si>
    <t>BWSAHLHEWI</t>
  </si>
  <si>
    <t>BWSBEKLOS</t>
  </si>
  <si>
    <t>BWSELNL</t>
  </si>
  <si>
    <t>BWSELNL1</t>
  </si>
  <si>
    <t>BWSELNL2</t>
  </si>
  <si>
    <t>BWSELNS</t>
  </si>
  <si>
    <t>BWSELNNW</t>
  </si>
  <si>
    <t>BWSELNSUED</t>
  </si>
  <si>
    <t>BWSELNZEOS</t>
  </si>
  <si>
    <t>BWSHELB</t>
  </si>
  <si>
    <t>BWSSEEML</t>
  </si>
  <si>
    <t>BWSELN Gesamt</t>
  </si>
  <si>
    <t>BWSHET</t>
  </si>
  <si>
    <t>BWSGERBS</t>
  </si>
  <si>
    <t>BWSHETT</t>
  </si>
  <si>
    <t>BWSHETS1</t>
  </si>
  <si>
    <t>BWSHETS2</t>
  </si>
  <si>
    <t>BWSHETS3</t>
  </si>
  <si>
    <t>BWSARNST</t>
  </si>
  <si>
    <t>BWSMANSF</t>
  </si>
  <si>
    <t>BWSHET Ergebnis</t>
  </si>
  <si>
    <t>BWSMER</t>
  </si>
  <si>
    <t>BWSBADDUE</t>
  </si>
  <si>
    <t>BWSBADLAU</t>
  </si>
  <si>
    <t>BWSBRAUNS</t>
  </si>
  <si>
    <t>BWSLEUNA</t>
  </si>
  <si>
    <t>BWSLEUNA1</t>
  </si>
  <si>
    <t>BWSLEUNA2</t>
  </si>
  <si>
    <t>BWSMERSE</t>
  </si>
  <si>
    <t>BWSMERSE1</t>
  </si>
  <si>
    <t>BWSMERSE2</t>
  </si>
  <si>
    <t>BWSMERSE3</t>
  </si>
  <si>
    <t>BWSMERSE4</t>
  </si>
  <si>
    <t>BWSMERSE5</t>
  </si>
  <si>
    <t>BWSMUEME</t>
  </si>
  <si>
    <t>BWSSKOPAU</t>
  </si>
  <si>
    <t>BWSSKOPAU1</t>
  </si>
  <si>
    <t>BWSSKOPAU2</t>
  </si>
  <si>
    <t>BWSMER Ergebnis</t>
  </si>
  <si>
    <t>BWSBARN</t>
  </si>
  <si>
    <t>BWSFAROB</t>
  </si>
  <si>
    <t>BWSMUEQU</t>
  </si>
  <si>
    <t>BWSQFTLA</t>
  </si>
  <si>
    <t>BWSQFTST</t>
  </si>
  <si>
    <t>BWSQUF Ergebnis</t>
  </si>
  <si>
    <t>BWSPOLAECK</t>
  </si>
  <si>
    <t>BWSBAFIKA</t>
  </si>
  <si>
    <t>BWSFREY</t>
  </si>
  <si>
    <t>BWSKARLAU</t>
  </si>
  <si>
    <t>BWSMERSCH</t>
  </si>
  <si>
    <t>BWSNMGL</t>
  </si>
  <si>
    <t>BWSNMGS</t>
  </si>
  <si>
    <t>BWSNMGNORD</t>
  </si>
  <si>
    <t>BWSNMGOST</t>
  </si>
  <si>
    <t>BWSNMGSW</t>
  </si>
  <si>
    <t>BWSNMGZEN</t>
  </si>
  <si>
    <t>BWSNEBRA</t>
  </si>
  <si>
    <t>BWSNMG Ergebnis</t>
  </si>
  <si>
    <t>BWSNMG</t>
  </si>
  <si>
    <t>BWSQBG</t>
  </si>
  <si>
    <t>BWSBALLEN</t>
  </si>
  <si>
    <t>BWSFALKEN</t>
  </si>
  <si>
    <t>BWSHARZGE</t>
  </si>
  <si>
    <t>BWSHESEDI</t>
  </si>
  <si>
    <t>BWSQBGL</t>
  </si>
  <si>
    <t>BWSQBGST</t>
  </si>
  <si>
    <t>BWSQBGNO</t>
  </si>
  <si>
    <t>BWSQBGSUED</t>
  </si>
  <si>
    <t>BWSQBGWEST</t>
  </si>
  <si>
    <t>BWSQBGZENT</t>
  </si>
  <si>
    <t>BWSTHALE</t>
  </si>
  <si>
    <t>BWSTHALE1</t>
  </si>
  <si>
    <t>BWSTHALE2</t>
  </si>
  <si>
    <t>BWSTHALE3</t>
  </si>
  <si>
    <t>BWSQBG Ergebnis</t>
  </si>
  <si>
    <t>BWSSAN</t>
  </si>
  <si>
    <t>BWSKELBER</t>
  </si>
  <si>
    <t>BWSBLAN</t>
  </si>
  <si>
    <t>BWSBRWA</t>
  </si>
  <si>
    <t>BWSSANLA</t>
  </si>
  <si>
    <t>BWSSANS</t>
  </si>
  <si>
    <t>BWSSANNORD</t>
  </si>
  <si>
    <t>BWSSANSUED</t>
  </si>
  <si>
    <t>BWSALLST</t>
  </si>
  <si>
    <t>BWSSUEDHA</t>
  </si>
  <si>
    <t>BWSSUEDHA1</t>
  </si>
  <si>
    <t>BWSSUEDHA2</t>
  </si>
  <si>
    <t>BWSSAN Ergebnis</t>
  </si>
  <si>
    <t>BWSWFS</t>
  </si>
  <si>
    <t>BWSHOHMOE</t>
  </si>
  <si>
    <t>BWSLUETZEN</t>
  </si>
  <si>
    <t>BWSTEUCH</t>
  </si>
  <si>
    <t>BWSWFSLA</t>
  </si>
  <si>
    <t>BWSWFSLA1</t>
  </si>
  <si>
    <t>BWSWFSLA2</t>
  </si>
  <si>
    <t>BWSWFSST</t>
  </si>
  <si>
    <t>BWSWFSNORD</t>
  </si>
  <si>
    <t>BWSWFSOST</t>
  </si>
  <si>
    <t>BWSWFSSUED</t>
  </si>
  <si>
    <t>BWSWFSWEST</t>
  </si>
  <si>
    <t>BWSWFS Ergebnis</t>
  </si>
  <si>
    <t>BWSWBG</t>
  </si>
  <si>
    <t>BWSBASCH</t>
  </si>
  <si>
    <t>BWSBASCH1</t>
  </si>
  <si>
    <t>BWSBASCH2</t>
  </si>
  <si>
    <t>BWSCOSWIGL</t>
  </si>
  <si>
    <t>BWSCOSWIGS</t>
  </si>
  <si>
    <t>BWSGRAEF</t>
  </si>
  <si>
    <t>BWSKEMBERG</t>
  </si>
  <si>
    <t>BWSKEMBE1</t>
  </si>
  <si>
    <t>BWSKEMBE2</t>
  </si>
  <si>
    <t>BWSORWOER</t>
  </si>
  <si>
    <t>BWSWBGLA</t>
  </si>
  <si>
    <t>BWSWBGLA1</t>
  </si>
  <si>
    <t>BWSWBGLA2</t>
  </si>
  <si>
    <t>BWSWBGLA3</t>
  </si>
  <si>
    <t>BWSWBGNORD</t>
  </si>
  <si>
    <t>BWSWBGNO1</t>
  </si>
  <si>
    <t>BWSWBGNO2</t>
  </si>
  <si>
    <t>BWSWBGNO3</t>
  </si>
  <si>
    <t>BWSWBGOST</t>
  </si>
  <si>
    <t>BWSWBGSUED</t>
  </si>
  <si>
    <t>BWSWBGWEST</t>
  </si>
  <si>
    <t>BWSWBGW1</t>
  </si>
  <si>
    <t>BWSWBGW2</t>
  </si>
  <si>
    <t>BWSZAWBG</t>
  </si>
  <si>
    <t>BWSWBG Ergebnis</t>
  </si>
  <si>
    <t>BWSJES</t>
  </si>
  <si>
    <t>BWSANNABU</t>
  </si>
  <si>
    <t>BWSJESSEN</t>
  </si>
  <si>
    <t>BWSJESSEN1</t>
  </si>
  <si>
    <t>BWSJESSEN2</t>
  </si>
  <si>
    <t>BWSJESSEN3</t>
  </si>
  <si>
    <t>BWSZAJE</t>
  </si>
  <si>
    <t>BWSJES Ergebnis</t>
  </si>
  <si>
    <t>BWSZEI</t>
  </si>
  <si>
    <t>BWSDROY</t>
  </si>
  <si>
    <t>BWSELSTER</t>
  </si>
  <si>
    <t>BWSGUKRE</t>
  </si>
  <si>
    <t>BWSOSTER</t>
  </si>
  <si>
    <t>BWSZEIL</t>
  </si>
  <si>
    <t>BWSZEIL1</t>
  </si>
  <si>
    <t>BWSZEIL2</t>
  </si>
  <si>
    <t>BWSZEIS</t>
  </si>
  <si>
    <t>BWSZEIMI</t>
  </si>
  <si>
    <t>BWSZEINO</t>
  </si>
  <si>
    <t>BWSZEIOST</t>
  </si>
  <si>
    <t>BWSZEIVOE</t>
  </si>
  <si>
    <t>BWSZEI Ergebnis</t>
  </si>
  <si>
    <t>BEB Süd 1 - 06406</t>
  </si>
  <si>
    <t>BEB Süd 1 - 06406 Ergebnis</t>
  </si>
  <si>
    <t>BEB Süd 2 - 06406</t>
  </si>
  <si>
    <t>BEB Zentrum - 06406 Ergebnis</t>
  </si>
  <si>
    <t>Könnern - 06420</t>
  </si>
  <si>
    <t>Kabelsketal -06184</t>
  </si>
  <si>
    <t>Köthen 4 - 06366 / 06369 Ergebnis</t>
  </si>
  <si>
    <t>Osternie Land 1 - 06386 Ergebnis</t>
  </si>
  <si>
    <t>Osternie Land 1 - 06386</t>
  </si>
  <si>
    <t>Osternie Land 2 - 06386</t>
  </si>
  <si>
    <t>Osternie Land 2 - 06386 Ergebnis</t>
  </si>
  <si>
    <t>Südl Anhalt 1 - 06388</t>
  </si>
  <si>
    <t>EIL Zentrum / Ost - 06295</t>
  </si>
  <si>
    <t>EIL Zentrum / Ost - 06295 Ergebnis</t>
  </si>
  <si>
    <t>Hedersleben / Selke-Aue - 06458 Ergebnis</t>
  </si>
  <si>
    <t xml:space="preserve">Elsteraue - 06729 </t>
  </si>
  <si>
    <t>Wochenspiegel Mansfelder Land (Eisleben, Hettstedt)</t>
  </si>
  <si>
    <t>Wochenspiegel Merseburg (inkl. Querfurt)</t>
  </si>
  <si>
    <t>Wochenspiegel Wittenberg (inkl. Gräfenhainichen, Jessen)</t>
  </si>
  <si>
    <t>PLZ-Übersicht nach PLZ-Reihenfolge</t>
  </si>
  <si>
    <t>PLZ-Übersicht nach Ausgaben-Reihenfolge</t>
  </si>
  <si>
    <t>Stadtteil</t>
  </si>
  <si>
    <t>Halle - Innenstadt / Altstadt / Saaleaue</t>
  </si>
  <si>
    <t>Aschersleben, Giersleben, Seeland</t>
  </si>
  <si>
    <t>Halle - Innenstadt / Gesundbrunnen / Lutherplatz / Damaschkestr.</t>
  </si>
  <si>
    <t>Seeland  (Frose)</t>
  </si>
  <si>
    <t>Halle - Freiimfelde / Innenstadt / Lutherplatz / Damschkestr.</t>
  </si>
  <si>
    <t>Seeland  (Gatersleben)</t>
  </si>
  <si>
    <t>Halle - Giebichenstein / Innenstadt / Paulusviertel</t>
  </si>
  <si>
    <t>Seeland (Hoym)</t>
  </si>
  <si>
    <t xml:space="preserve">Halle - Büschdorf / Diemitz / Dautzsch / Reideburg / Kanena-Bruckdorf </t>
  </si>
  <si>
    <t>Seeland (Nachterstedt)</t>
  </si>
  <si>
    <t>Halle - Frohe Zukunft/ Landrain / Mötzlich / Tornau / Totha / Seeben</t>
  </si>
  <si>
    <t>Bernburg / Bernburg Land</t>
  </si>
  <si>
    <t>Halle - Dölau / Heide Nord / Lettin / Heide Süd / Kröllwitz</t>
  </si>
  <si>
    <t>Ilberstedt, Plötzkau (PLZ 06425)</t>
  </si>
  <si>
    <t xml:space="preserve">Halle - Nietleben/  nördl. Neustadt </t>
  </si>
  <si>
    <t xml:space="preserve">Könnern </t>
  </si>
  <si>
    <t>Halle - Südliche Neustadt / westliche Neustadt</t>
  </si>
  <si>
    <t xml:space="preserve">Halle - Nietleben / westliche Neustadt </t>
  </si>
  <si>
    <t xml:space="preserve">Nienburg </t>
  </si>
  <si>
    <t>Halle - Böllberg-Wörmlitz / Silberhöhe / Südstadt / Gesundbrunnen</t>
  </si>
  <si>
    <t xml:space="preserve">Bitterfeld </t>
  </si>
  <si>
    <t>Halle - Ammendorf-Beesen / Damaschkestr. / Südstadt</t>
  </si>
  <si>
    <t xml:space="preserve">Wolfen  </t>
  </si>
  <si>
    <t>Halle - Ammendorf-Beesen / Radewell / Silberhöhe</t>
  </si>
  <si>
    <t xml:space="preserve">Muldestausee </t>
  </si>
  <si>
    <t xml:space="preserve">Teutschenthal </t>
  </si>
  <si>
    <t>Raguhn / Thurland</t>
  </si>
  <si>
    <t xml:space="preserve">Kabelsketal </t>
  </si>
  <si>
    <t xml:space="preserve">Zörbig  </t>
  </si>
  <si>
    <t xml:space="preserve">Landsberg </t>
  </si>
  <si>
    <t xml:space="preserve">Sandersdorf / Zscherndorf / Ramsin  </t>
  </si>
  <si>
    <t>Petersberg / Wettin-Löbejün</t>
  </si>
  <si>
    <t xml:space="preserve">Beyersdorf, Köckern, Glebitzsch  </t>
  </si>
  <si>
    <t xml:space="preserve">Brehna </t>
  </si>
  <si>
    <t xml:space="preserve">Merseburg </t>
  </si>
  <si>
    <t>Jeßnitz / Altjeßnitz</t>
  </si>
  <si>
    <t xml:space="preserve">Bad Dürrenberg </t>
  </si>
  <si>
    <t>Greppin  (Kleinmenge aus PLZ 06766 dabei)</t>
  </si>
  <si>
    <t xml:space="preserve">Leuna </t>
  </si>
  <si>
    <t xml:space="preserve">Holzweißig </t>
  </si>
  <si>
    <t>06242 + 06259 + 06632</t>
  </si>
  <si>
    <t xml:space="preserve">Braunsbedra (inkl. Frankleben PLZ 06259 u. 760 Expl. sowie Mücheln PLZ 06632 u. 300 Expl.) </t>
  </si>
  <si>
    <t xml:space="preserve">Roitzsch  </t>
  </si>
  <si>
    <t>Bad Lauchstädt (inkl. Wünsch 06255)</t>
  </si>
  <si>
    <t xml:space="preserve">Dessau Zentrum / Mildensee / Sollnitz / Kleutsch </t>
  </si>
  <si>
    <t>Dessau</t>
  </si>
  <si>
    <t xml:space="preserve">Mücheln </t>
  </si>
  <si>
    <t>Dessau Nord / Zentrum /Waldersee</t>
  </si>
  <si>
    <t xml:space="preserve">Wünsch (in PLZ 06246 Bad Lauchstädt) </t>
  </si>
  <si>
    <t>Dessau Siedlung / Kühnau / Ziebigk</t>
  </si>
  <si>
    <t xml:space="preserve">Schkopau </t>
  </si>
  <si>
    <t>Alten/ Kochstedt / Mosigkau</t>
  </si>
  <si>
    <t>Querfurt Stand + Land / Barnstädt / Steigra / Mücheln (ohne Obhausen)</t>
  </si>
  <si>
    <t>Dessau Süd / Törten / Haideburg</t>
  </si>
  <si>
    <r>
      <t xml:space="preserve">Farnstädt / Schraplau (PLZ 06279) + Obhausen (PLZ 06268 - </t>
    </r>
    <r>
      <rPr>
        <sz val="8"/>
        <color theme="1"/>
        <rFont val="Arial"/>
        <family val="2"/>
      </rPr>
      <t>aber Gem. Weidaland</t>
    </r>
    <r>
      <rPr>
        <sz val="11"/>
        <color theme="1"/>
        <rFont val="Arial"/>
        <family val="2"/>
      </rPr>
      <t>)</t>
    </r>
  </si>
  <si>
    <t xml:space="preserve">Landkreis Roßlau </t>
  </si>
  <si>
    <t>Eisleben Land / Stadt</t>
  </si>
  <si>
    <t>Mansfelder Land</t>
  </si>
  <si>
    <t>Landkreis Roßlau / Stadt Roßlau</t>
  </si>
  <si>
    <t>Benndorf / Klostermansfeld</t>
  </si>
  <si>
    <t xml:space="preserve">Helbra </t>
  </si>
  <si>
    <t>Ahlsdorf / Ziegelrode / Hergisdorf / Kreisfeld / Wimmelburg</t>
  </si>
  <si>
    <t xml:space="preserve">Seegebiet Mansfelder Land </t>
  </si>
  <si>
    <t>Hettstedt / Ritterode / Meisberg / Walbeck</t>
  </si>
  <si>
    <t xml:space="preserve">Mansfeld </t>
  </si>
  <si>
    <t xml:space="preserve">Gerbstedt </t>
  </si>
  <si>
    <t>Köthen Stadt und Land (Köthen Land ist PLZ 06369 - aber Stadt Köthen)</t>
  </si>
  <si>
    <t>Südliches Anhalt (inkl. 3 Orte aus PLZ 06780 Zörbig)</t>
  </si>
  <si>
    <t xml:space="preserve">Aken </t>
  </si>
  <si>
    <t>Osternienburger Land / Südliches Anhalt</t>
  </si>
  <si>
    <t xml:space="preserve">Südliches Anhalt </t>
  </si>
  <si>
    <t>06458 + 06484</t>
  </si>
  <si>
    <t>Hedersleben / Selke-Aue , Ditfurt</t>
  </si>
  <si>
    <t>06463 + 06543 + 06333</t>
  </si>
  <si>
    <t xml:space="preserve">Falkenstein </t>
  </si>
  <si>
    <t xml:space="preserve">Quedlinburg Stadt </t>
  </si>
  <si>
    <t xml:space="preserve">Quedlinburg Land </t>
  </si>
  <si>
    <t>Ballenstedt / Harzgerode</t>
  </si>
  <si>
    <t xml:space="preserve">Thale </t>
  </si>
  <si>
    <t>Sangerhausen Land / Stadt</t>
  </si>
  <si>
    <t>Blankenheim / Brücken-Hackpfüffel / Edersleben / Wallhausen</t>
  </si>
  <si>
    <t>06536 + 
06537</t>
  </si>
  <si>
    <t>Berga/Kelbra</t>
  </si>
  <si>
    <t xml:space="preserve">Allstedt </t>
  </si>
  <si>
    <r>
      <t xml:space="preserve">Naumburg / </t>
    </r>
    <r>
      <rPr>
        <sz val="11"/>
        <color rgb="FF00B050"/>
        <rFont val="Arial"/>
        <family val="2"/>
      </rPr>
      <t xml:space="preserve">Mertendorf </t>
    </r>
    <r>
      <rPr>
        <sz val="11"/>
        <color theme="1"/>
        <rFont val="Arial"/>
        <family val="2"/>
      </rPr>
      <t xml:space="preserve">/ Molauer Land / </t>
    </r>
    <r>
      <rPr>
        <sz val="11"/>
        <color rgb="FF00B050"/>
        <rFont val="Arial"/>
        <family val="2"/>
      </rPr>
      <t>Stößen / Pretzsch</t>
    </r>
    <r>
      <rPr>
        <sz val="11"/>
        <color theme="1"/>
        <rFont val="Arial"/>
        <family val="2"/>
      </rPr>
      <t xml:space="preserve"> /Schönburg / Wethau</t>
    </r>
  </si>
  <si>
    <t>Freyburg / Balgstädt / Gleina</t>
  </si>
  <si>
    <t>06642*</t>
  </si>
  <si>
    <t>Nebra ( Gemeinde Unstruttal)</t>
  </si>
  <si>
    <t>Kaiserpfalz (Gemeinde an der Finne)</t>
  </si>
  <si>
    <t>06647*</t>
  </si>
  <si>
    <t>Bad Bibra / Finne  (Gemeinde an der Finne)</t>
  </si>
  <si>
    <t>06628*</t>
  </si>
  <si>
    <t>Lanitz-Hassel-Tal (Gemeinde An der Finne)</t>
  </si>
  <si>
    <t>Naumburg / Mertendorf / Molauer Land / Stößen  (06667) / Pretzsch (06712) /Schönburg / Wethau</t>
  </si>
  <si>
    <t>An der Poststraße  (Gemeinde An der Finne)</t>
  </si>
  <si>
    <t>06648*</t>
  </si>
  <si>
    <t>Eckartsberga (Gemeinde an der Finne)</t>
  </si>
  <si>
    <t>Weißenfels Land + Stadt</t>
  </si>
  <si>
    <t xml:space="preserve">Hohenmölsen </t>
  </si>
  <si>
    <t xml:space="preserve">Teuchern </t>
  </si>
  <si>
    <t xml:space="preserve">Lützen </t>
  </si>
  <si>
    <t xml:space="preserve">Weißenfels Land </t>
  </si>
  <si>
    <t xml:space="preserve">Zeitz Land </t>
  </si>
  <si>
    <t>Zeitz Stadt + Land / Gutenborn / Schnaudertal / Kretzschau</t>
  </si>
  <si>
    <t xml:space="preserve">Osterfeld / Meineweh </t>
  </si>
  <si>
    <t xml:space="preserve">Droyßig </t>
  </si>
  <si>
    <t xml:space="preserve">Elsteraue </t>
  </si>
  <si>
    <t>06772 + 06773</t>
  </si>
  <si>
    <t>Gräfenhainichen / Möhlau / Zschornewitz</t>
  </si>
  <si>
    <t>Wittenberg</t>
  </si>
  <si>
    <t xml:space="preserve">Oranienbaum-Wörlitz </t>
  </si>
  <si>
    <t xml:space="preserve">Coswig Land </t>
  </si>
  <si>
    <t>Coswig Stadt + Land</t>
  </si>
  <si>
    <t>Wittenberg Stadt</t>
  </si>
  <si>
    <t xml:space="preserve">Wittenberg Land </t>
  </si>
  <si>
    <t xml:space="preserve">Zahna-Elster </t>
  </si>
  <si>
    <t xml:space="preserve">Kemberg </t>
  </si>
  <si>
    <t xml:space="preserve">Jessen </t>
  </si>
  <si>
    <t xml:space="preserve">Annaburg </t>
  </si>
  <si>
    <t>dunkelblau - PLZ 06464,  06466, 06467, 06469 nur als 1 BBE zusammenhängend buchbar</t>
  </si>
  <si>
    <t>rot - PLZ 06408 mit Ort Plötzkau PLZ 06425 - nur als 1 BBE zusammenhängend buchbar</t>
  </si>
  <si>
    <t>lila - PLZ 06369 Südl. Anhalt enthält 3 Orte aus PLZ 06780 Zörbig - nur als 1 BBE buchbar</t>
  </si>
  <si>
    <t>braun - PLZ 06794 + 06796 + 06809 - nur als 1 BBE buchbar</t>
  </si>
  <si>
    <t>braun - PLZ 06794 (Beyersdorf...)+ 06796 (Brehna) + 06809 (Roitzsch) - nur als 1 BBE buchbar</t>
  </si>
  <si>
    <t>grau- PLZ 06779 (Raguhn) 06800 (Jeßnitz) - nur als 1 BBE zusammenhängend buchbar</t>
  </si>
  <si>
    <t>blau - PLZ 06242 Braunsbedra mit PLZ 06632 Vororte Mücheln und mit PLZ 06529 Frankleben nur als 1 BBE zusammenhängend buchbar</t>
  </si>
  <si>
    <t>giftgrün - PLZ 06642 Kaiserpfalz+ 06647 Bad Bibra + 06647 An der Poststraße + 06648 Eckartsberga (alles 1 Gemeinde)+ 06628 Lanitztal (alles Gemeinde an der Finne) und 06642 Nebra (Gemeinde Unstruttal) als PLZ nur gesamthaft buchbar,  unterteilbar in 3 BBE für EInzelbuchungen</t>
  </si>
  <si>
    <t>pink- PLZ 06636 (Laucha) 06638 (Karsdorf) - nur als 1 BBE zusammenhängend buchbar</t>
  </si>
  <si>
    <t>gold - die Gemeinde Falkenstein in der Ausgabe Quedlinburg vereint Ortschaften mit 3 verschiedenen PLZ - nur als 1 BBE buchbar</t>
  </si>
  <si>
    <t>gold - die Gemeinde Falkenstein in der Ausgabe Quedlinburg vereint Ortschaften mit 3 verschiedenen PLZ (06463, 06543, 06333) - nur als 1 BBE buchbar</t>
  </si>
  <si>
    <t>braun - PLZ 06536 (Berga) und 06537 (Kelbra) nur als 1 BBE buchbar</t>
  </si>
  <si>
    <t>grün - PLZ 06772 (Zschornewitz/Möhlau/Tornau) und 06773 (Gräfenhainichen) nur als 1 BBE buchbar</t>
  </si>
  <si>
    <t>Anlieferung:</t>
  </si>
  <si>
    <t>MZ Druckereigesellschaft mbH</t>
  </si>
  <si>
    <t>Fiete-Schulze-Straße 3</t>
  </si>
  <si>
    <t>06116 Halle (Saale)</t>
  </si>
  <si>
    <t>bis Donnerstag, 16 Uhr vor 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</si>
</sst>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sl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sz val="11"/>
      <color theme="6"/>
      <name val="Arial"/>
      <family val="2"/>
    </font>
    <font>
      <sz val="11"/>
      <color theme="5" tint="-0.249977111117893"/>
      <name val="Arial"/>
      <family val="2"/>
    </font>
    <font>
      <sz val="11"/>
      <color rgb="FF00B0F0"/>
      <name val="Arial"/>
      <family val="2"/>
    </font>
    <font>
      <sz val="8"/>
      <color theme="1"/>
      <name val="Arial"/>
      <family val="2"/>
    </font>
    <font>
      <sz val="11"/>
      <color theme="7" tint="0.39997558519241921"/>
      <name val="Arial"/>
      <family val="2"/>
    </font>
    <font>
      <sz val="11"/>
      <color rgb="FF00B050"/>
      <name val="Arial"/>
      <family val="2"/>
    </font>
    <font>
      <sz val="11"/>
      <color rgb="FFCC00CC"/>
      <name val="Arial"/>
      <family val="2"/>
    </font>
    <font>
      <sz val="11"/>
      <color rgb="FF7030A0"/>
      <name val="Arial"/>
      <family val="2"/>
    </font>
    <font>
      <sz val="11"/>
      <color theme="9" tint="-0.249977111117893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4" fillId="2" borderId="0" xfId="0" applyFont="1" applyFill="1"/>
    <xf numFmtId="3" fontId="4" fillId="2" borderId="0" xfId="0" applyNumberFormat="1" applyFont="1" applyFill="1"/>
    <xf numFmtId="0" fontId="2" fillId="0" borderId="0" xfId="0" applyFont="1"/>
    <xf numFmtId="3" fontId="2" fillId="0" borderId="0" xfId="0" applyNumberFormat="1" applyFont="1"/>
    <xf numFmtId="0" fontId="5" fillId="3" borderId="0" xfId="0" applyFont="1" applyFill="1"/>
    <xf numFmtId="3" fontId="5" fillId="3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7" fillId="3" borderId="0" xfId="0" applyFont="1" applyFill="1"/>
    <xf numFmtId="3" fontId="7" fillId="3" borderId="0" xfId="0" applyNumberFormat="1" applyFont="1" applyFill="1"/>
    <xf numFmtId="0" fontId="6" fillId="4" borderId="0" xfId="0" applyFont="1" applyFill="1"/>
    <xf numFmtId="3" fontId="6" fillId="4" borderId="0" xfId="0" applyNumberFormat="1" applyFont="1" applyFill="1"/>
    <xf numFmtId="0" fontId="4" fillId="0" borderId="0" xfId="0" applyFont="1"/>
    <xf numFmtId="0" fontId="7" fillId="5" borderId="0" xfId="0" applyFont="1" applyFill="1"/>
    <xf numFmtId="3" fontId="7" fillId="5" borderId="0" xfId="0" applyNumberFormat="1" applyFont="1" applyFill="1"/>
    <xf numFmtId="0" fontId="8" fillId="0" borderId="0" xfId="0" applyFont="1"/>
    <xf numFmtId="49" fontId="2" fillId="0" borderId="0" xfId="0" applyNumberFormat="1" applyFont="1" applyAlignment="1">
      <alignment horizontal="left" vertical="center"/>
    </xf>
    <xf numFmtId="3" fontId="0" fillId="0" borderId="0" xfId="0" applyNumberFormat="1"/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/>
    <xf numFmtId="3" fontId="2" fillId="0" borderId="4" xfId="0" applyNumberFormat="1" applyFont="1" applyBorder="1"/>
    <xf numFmtId="49" fontId="12" fillId="0" borderId="4" xfId="0" applyNumberFormat="1" applyFont="1" applyBorder="1" applyAlignment="1">
      <alignment horizontal="center" wrapText="1"/>
    </xf>
    <xf numFmtId="49" fontId="12" fillId="0" borderId="4" xfId="0" applyNumberFormat="1" applyFont="1" applyBorder="1"/>
    <xf numFmtId="3" fontId="12" fillId="0" borderId="4" xfId="0" applyNumberFormat="1" applyFont="1" applyBorder="1"/>
    <xf numFmtId="49" fontId="13" fillId="0" borderId="4" xfId="0" applyNumberFormat="1" applyFont="1" applyBorder="1"/>
    <xf numFmtId="3" fontId="13" fillId="0" borderId="4" xfId="0" applyNumberFormat="1" applyFont="1" applyBorder="1"/>
    <xf numFmtId="0" fontId="14" fillId="0" borderId="4" xfId="0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13" fillId="0" borderId="4" xfId="0" applyFont="1" applyBorder="1"/>
    <xf numFmtId="3" fontId="6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3" fontId="18" fillId="0" borderId="8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49" fontId="19" fillId="6" borderId="4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vertical="center"/>
    </xf>
    <xf numFmtId="3" fontId="2" fillId="6" borderId="8" xfId="0" applyNumberFormat="1" applyFont="1" applyFill="1" applyBorder="1" applyAlignment="1">
      <alignment horizontal="center" vertical="center"/>
    </xf>
    <xf numFmtId="49" fontId="14" fillId="6" borderId="4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vertical="center"/>
    </xf>
    <xf numFmtId="3" fontId="2" fillId="6" borderId="9" xfId="0" applyNumberFormat="1" applyFont="1" applyFill="1" applyBorder="1" applyAlignment="1">
      <alignment horizontal="center" vertical="center"/>
    </xf>
    <xf numFmtId="49" fontId="20" fillId="6" borderId="4" xfId="0" applyNumberFormat="1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vertical="center"/>
    </xf>
    <xf numFmtId="3" fontId="2" fillId="6" borderId="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3" fontId="17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6" borderId="0" xfId="0" applyFont="1" applyFill="1" applyAlignment="1">
      <alignment vertical="center"/>
    </xf>
    <xf numFmtId="3" fontId="6" fillId="6" borderId="0" xfId="0" applyNumberFormat="1" applyFont="1" applyFill="1" applyAlignment="1">
      <alignment vertical="center"/>
    </xf>
    <xf numFmtId="0" fontId="0" fillId="6" borderId="0" xfId="0" applyFill="1"/>
    <xf numFmtId="0" fontId="21" fillId="6" borderId="0" xfId="0" applyFont="1" applyFill="1"/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/>
    <xf numFmtId="0" fontId="17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856C-BA62-4003-A488-F0E8CFEC56FA}">
  <dimension ref="A1:C24"/>
  <sheetViews>
    <sheetView tabSelected="1" workbookViewId="0">
      <selection activeCell="A26" sqref="A26"/>
    </sheetView>
  </sheetViews>
  <sheetFormatPr baseColWidth="10" defaultColWidth="11.85546875" defaultRowHeight="15"/>
  <cols>
    <col min="1" max="1" width="60.42578125" bestFit="1" customWidth="1"/>
    <col min="2" max="2" width="10.140625" bestFit="1" customWidth="1"/>
    <col min="3" max="3" width="14.42578125" bestFit="1" customWidth="1"/>
  </cols>
  <sheetData>
    <row r="1" spans="1:3" ht="15.75">
      <c r="A1" s="1" t="s">
        <v>7071</v>
      </c>
      <c r="B1" s="2"/>
      <c r="C1" s="2"/>
    </row>
    <row r="2" spans="1:3">
      <c r="A2" s="2"/>
      <c r="B2" s="2"/>
      <c r="C2" s="2"/>
    </row>
    <row r="3" spans="1:3">
      <c r="A3" s="3" t="s">
        <v>0</v>
      </c>
      <c r="B3" s="4" t="s">
        <v>1</v>
      </c>
      <c r="C3" s="5" t="s">
        <v>198</v>
      </c>
    </row>
    <row r="4" spans="1:3">
      <c r="A4" s="6" t="s">
        <v>7072</v>
      </c>
      <c r="B4" s="7">
        <f>SUM('Aschersleben ALN'!J92)</f>
        <v>20871</v>
      </c>
      <c r="C4" s="7">
        <f>SUM('Aschersleben ALN'!J93)</f>
        <v>21000</v>
      </c>
    </row>
    <row r="5" spans="1:3">
      <c r="A5" s="6" t="s">
        <v>7073</v>
      </c>
      <c r="B5" s="7">
        <f>SUM('Bernburg BEB'!J148)</f>
        <v>29943</v>
      </c>
      <c r="C5" s="7">
        <f>SUM('Bernburg BEB'!J149)</f>
        <v>30050</v>
      </c>
    </row>
    <row r="6" spans="1:3">
      <c r="A6" s="6" t="s">
        <v>7074</v>
      </c>
      <c r="B6" s="7">
        <f>SUM('Bitterfeld BIT'!J206)</f>
        <v>45533</v>
      </c>
      <c r="C6" s="7">
        <f>SUM('Bitterfeld BIT'!J207)</f>
        <v>45750</v>
      </c>
    </row>
    <row r="7" spans="1:3">
      <c r="A7" s="6" t="s">
        <v>7075</v>
      </c>
      <c r="B7" s="7">
        <f>SUM('Dessau DES'!J241)</f>
        <v>44896</v>
      </c>
      <c r="C7" s="7">
        <f>SUM('Dessau DES'!J242)</f>
        <v>45050</v>
      </c>
    </row>
    <row r="8" spans="1:3">
      <c r="A8" s="6" t="s">
        <v>7076</v>
      </c>
      <c r="B8" s="7">
        <f>SUM('Halle_Saalkreis HAL_SAK'!J683)</f>
        <v>151388</v>
      </c>
      <c r="C8" s="7">
        <f>SUM('Halle_Saalkreis HAL_SAK'!J684)</f>
        <v>151550</v>
      </c>
    </row>
    <row r="9" spans="1:3">
      <c r="A9" s="6" t="s">
        <v>7077</v>
      </c>
      <c r="B9" s="7">
        <f>SUM('Köthen KTN'!J171)</f>
        <v>29687</v>
      </c>
      <c r="C9" s="7">
        <f>SUM('Köthen KTN'!J172)</f>
        <v>29800</v>
      </c>
    </row>
    <row r="10" spans="1:3">
      <c r="A10" s="6" t="s">
        <v>7384</v>
      </c>
      <c r="B10" s="7">
        <f>SUM('Mansfelder Land ELN_HET'!J280)</f>
        <v>42869</v>
      </c>
      <c r="C10" s="7">
        <f>SUM('Mansfelder Land ELN_HET'!J281)</f>
        <v>43000</v>
      </c>
    </row>
    <row r="11" spans="1:3">
      <c r="A11" s="6" t="s">
        <v>7385</v>
      </c>
      <c r="B11" s="7">
        <f>SUM('Merseburg MER_QUF'!J294)</f>
        <v>61701</v>
      </c>
      <c r="C11" s="7">
        <f>SUM('Merseburg MER_QUF'!J295)</f>
        <v>61850</v>
      </c>
    </row>
    <row r="12" spans="1:3">
      <c r="A12" s="6" t="s">
        <v>7078</v>
      </c>
      <c r="B12" s="7">
        <f>SUM('Naumburg NMG'!J226)</f>
        <v>33661</v>
      </c>
      <c r="C12" s="7">
        <f>SUM('Naumburg NMG'!J227)</f>
        <v>33750</v>
      </c>
    </row>
    <row r="13" spans="1:3">
      <c r="A13" s="6" t="s">
        <v>7079</v>
      </c>
      <c r="B13" s="7">
        <f>SUM('Quedlinburg QBG'!J180)</f>
        <v>38147</v>
      </c>
      <c r="C13" s="7">
        <f>SUM('Quedlinburg QBG'!J181)</f>
        <v>38300</v>
      </c>
    </row>
    <row r="14" spans="1:3">
      <c r="A14" s="6" t="s">
        <v>7080</v>
      </c>
      <c r="B14" s="7">
        <f>SUM('Sangerhausen SAN'!J176)</f>
        <v>28059</v>
      </c>
      <c r="C14" s="7">
        <f>SUM('Sangerhausen SAN'!J177)</f>
        <v>28200</v>
      </c>
    </row>
    <row r="15" spans="1:3">
      <c r="A15" s="6" t="s">
        <v>7081</v>
      </c>
      <c r="B15" s="7">
        <f>SUM('Weißenfels WFS'!J178)</f>
        <v>35521</v>
      </c>
      <c r="C15" s="7">
        <f>SUM('Weißenfels WFS'!J179)</f>
        <v>35700</v>
      </c>
    </row>
    <row r="16" spans="1:3">
      <c r="A16" s="6" t="s">
        <v>7386</v>
      </c>
      <c r="B16" s="7">
        <f>SUM('Wittenberg WBG_JES'!J485)</f>
        <v>67999</v>
      </c>
      <c r="C16" s="7">
        <f>SUM('Wittenberg WBG_JES'!J486)</f>
        <v>68100</v>
      </c>
    </row>
    <row r="17" spans="1:3">
      <c r="A17" s="6" t="s">
        <v>7082</v>
      </c>
      <c r="B17" s="7">
        <f>SUM('Zeitz ZEI'!J163)</f>
        <v>28063</v>
      </c>
      <c r="C17" s="7">
        <f>SUM('Zeitz ZEI'!J164)</f>
        <v>28200</v>
      </c>
    </row>
    <row r="18" spans="1:3">
      <c r="A18" s="8" t="s">
        <v>2</v>
      </c>
      <c r="B18" s="9">
        <f>SUM(B4:B17)</f>
        <v>658338</v>
      </c>
      <c r="C18" s="10">
        <f>SUM(C4:C17)</f>
        <v>660300</v>
      </c>
    </row>
    <row r="20" spans="1:3">
      <c r="A20" s="2" t="s">
        <v>7522</v>
      </c>
    </row>
    <row r="21" spans="1:3">
      <c r="A21" s="2" t="s">
        <v>7526</v>
      </c>
    </row>
    <row r="22" spans="1:3">
      <c r="A22" s="2" t="s">
        <v>7523</v>
      </c>
    </row>
    <row r="23" spans="1:3">
      <c r="A23" s="2" t="s">
        <v>7524</v>
      </c>
    </row>
    <row r="24" spans="1:3">
      <c r="A24" s="2" t="s">
        <v>7525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563E5-F6C2-4C51-B9AE-3D66C4E1AFB2}">
  <dimension ref="A1:L295"/>
  <sheetViews>
    <sheetView topLeftCell="A268" workbookViewId="0">
      <selection sqref="A1:XFD1048576"/>
    </sheetView>
  </sheetViews>
  <sheetFormatPr baseColWidth="10" defaultRowHeight="14.25"/>
  <cols>
    <col min="1" max="1" width="16.5703125" style="13" bestFit="1" customWidth="1"/>
    <col min="2" max="2" width="16.5703125" style="13" customWidth="1"/>
    <col min="3" max="3" width="39.28515625" style="13" bestFit="1" customWidth="1"/>
    <col min="4" max="4" width="15.140625" style="13" bestFit="1" customWidth="1"/>
    <col min="5" max="5" width="45.42578125" style="13" bestFit="1" customWidth="1"/>
    <col min="6" max="6" width="7" style="13" bestFit="1" customWidth="1"/>
    <col min="7" max="7" width="29.42578125" style="13" bestFit="1" customWidth="1"/>
    <col min="8" max="8" width="10.42578125" style="13" bestFit="1" customWidth="1"/>
    <col min="9" max="9" width="33.5703125" style="13" bestFit="1" customWidth="1"/>
    <col min="10" max="10" width="27.85546875" style="13" bestFit="1" customWidth="1"/>
    <col min="11" max="16384" width="11.42578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13" t="s">
        <v>7240</v>
      </c>
      <c r="B2" s="13" t="s">
        <v>7241</v>
      </c>
      <c r="C2" s="13" t="s">
        <v>3283</v>
      </c>
      <c r="D2" s="13" t="s">
        <v>7241</v>
      </c>
      <c r="E2" s="13" t="s">
        <v>3284</v>
      </c>
      <c r="F2" s="13" t="s">
        <v>3285</v>
      </c>
      <c r="G2" s="13" t="s">
        <v>3283</v>
      </c>
      <c r="H2" s="13" t="s">
        <v>3318</v>
      </c>
      <c r="I2" s="13" t="s">
        <v>3319</v>
      </c>
      <c r="J2" s="14"/>
      <c r="L2" s="13" t="s">
        <v>3288</v>
      </c>
    </row>
    <row r="3" spans="1:12">
      <c r="H3" s="13" t="s">
        <v>3320</v>
      </c>
      <c r="I3" s="13" t="s">
        <v>3321</v>
      </c>
      <c r="J3" s="14"/>
    </row>
    <row r="4" spans="1:12">
      <c r="H4" s="13" t="s">
        <v>3322</v>
      </c>
      <c r="I4" s="13" t="s">
        <v>3323</v>
      </c>
      <c r="J4" s="14"/>
    </row>
    <row r="5" spans="1:12">
      <c r="H5" s="13" t="s">
        <v>3286</v>
      </c>
      <c r="I5" s="13" t="s">
        <v>3287</v>
      </c>
      <c r="J5" s="14"/>
    </row>
    <row r="6" spans="1:12">
      <c r="H6" s="13" t="s">
        <v>3289</v>
      </c>
      <c r="I6" s="13" t="s">
        <v>3290</v>
      </c>
      <c r="J6" s="14"/>
    </row>
    <row r="7" spans="1:12" ht="15">
      <c r="E7" s="21"/>
      <c r="F7" s="21"/>
      <c r="G7" s="21"/>
      <c r="H7" s="13" t="s">
        <v>3291</v>
      </c>
      <c r="I7" s="13" t="s">
        <v>3292</v>
      </c>
      <c r="J7" s="14"/>
    </row>
    <row r="8" spans="1:12">
      <c r="H8" s="13" t="s">
        <v>3293</v>
      </c>
      <c r="I8" s="13" t="s">
        <v>3294</v>
      </c>
      <c r="J8" s="14"/>
    </row>
    <row r="9" spans="1:12">
      <c r="H9" s="13" t="s">
        <v>3295</v>
      </c>
      <c r="I9" s="13" t="s">
        <v>3296</v>
      </c>
      <c r="J9" s="14"/>
    </row>
    <row r="10" spans="1:12">
      <c r="H10" s="13" t="s">
        <v>3297</v>
      </c>
      <c r="I10" s="13" t="s">
        <v>3298</v>
      </c>
      <c r="J10" s="14"/>
    </row>
    <row r="11" spans="1:12">
      <c r="H11" s="13" t="s">
        <v>3304</v>
      </c>
      <c r="I11" s="13" t="s">
        <v>3305</v>
      </c>
      <c r="J11" s="14"/>
    </row>
    <row r="12" spans="1:12">
      <c r="H12" s="13" t="s">
        <v>3306</v>
      </c>
      <c r="I12" s="13" t="s">
        <v>3307</v>
      </c>
      <c r="J12" s="14"/>
    </row>
    <row r="13" spans="1:12">
      <c r="H13" s="13" t="s">
        <v>3308</v>
      </c>
      <c r="I13" s="13" t="s">
        <v>3309</v>
      </c>
      <c r="J13" s="14"/>
    </row>
    <row r="14" spans="1:12">
      <c r="H14" s="13" t="s">
        <v>3310</v>
      </c>
      <c r="I14" s="13" t="s">
        <v>3311</v>
      </c>
      <c r="J14" s="14"/>
    </row>
    <row r="15" spans="1:12" ht="15">
      <c r="E15" s="21"/>
      <c r="F15" s="21"/>
      <c r="G15" s="21"/>
      <c r="H15" s="13" t="s">
        <v>3312</v>
      </c>
      <c r="I15" s="13" t="s">
        <v>3313</v>
      </c>
      <c r="J15" s="14"/>
    </row>
    <row r="16" spans="1:12">
      <c r="H16" s="13" t="s">
        <v>3314</v>
      </c>
      <c r="I16" s="13" t="s">
        <v>3315</v>
      </c>
      <c r="J16" s="14"/>
    </row>
    <row r="17" spans="2:12">
      <c r="H17" s="13" t="s">
        <v>3324</v>
      </c>
      <c r="I17" s="13" t="s">
        <v>3325</v>
      </c>
      <c r="J17" s="14"/>
    </row>
    <row r="18" spans="2:12">
      <c r="H18" s="13" t="s">
        <v>3299</v>
      </c>
      <c r="I18" s="13" t="s">
        <v>3300</v>
      </c>
      <c r="J18" s="14"/>
    </row>
    <row r="19" spans="2:12">
      <c r="H19" s="13" t="s">
        <v>3301</v>
      </c>
      <c r="I19" s="13" t="s">
        <v>2089</v>
      </c>
      <c r="J19" s="14"/>
    </row>
    <row r="20" spans="2:12" ht="15">
      <c r="E20" s="21"/>
      <c r="F20" s="21"/>
      <c r="G20" s="21"/>
      <c r="H20" s="13" t="s">
        <v>3326</v>
      </c>
      <c r="I20" s="13" t="s">
        <v>3327</v>
      </c>
      <c r="J20" s="14"/>
    </row>
    <row r="21" spans="2:12">
      <c r="H21" s="13" t="s">
        <v>3328</v>
      </c>
      <c r="I21" s="13" t="s">
        <v>3329</v>
      </c>
      <c r="J21" s="14"/>
    </row>
    <row r="22" spans="2:12">
      <c r="H22" s="13" t="s">
        <v>3316</v>
      </c>
      <c r="I22" s="13" t="s">
        <v>3317</v>
      </c>
      <c r="J22" s="14"/>
    </row>
    <row r="23" spans="2:12">
      <c r="H23" s="13" t="s">
        <v>3302</v>
      </c>
      <c r="I23" s="13" t="s">
        <v>3303</v>
      </c>
      <c r="J23" s="14"/>
    </row>
    <row r="24" spans="2:12">
      <c r="H24" s="13" t="s">
        <v>3330</v>
      </c>
      <c r="I24" s="13" t="s">
        <v>3331</v>
      </c>
      <c r="J24" s="14"/>
    </row>
    <row r="25" spans="2:12" ht="15">
      <c r="E25" s="21"/>
      <c r="F25" s="21"/>
      <c r="G25" s="21"/>
      <c r="H25" s="13" t="s">
        <v>3332</v>
      </c>
      <c r="I25" s="13" t="s">
        <v>3333</v>
      </c>
      <c r="J25" s="14"/>
    </row>
    <row r="26" spans="2:12" ht="15">
      <c r="E26" s="15" t="s">
        <v>3334</v>
      </c>
      <c r="F26" s="15"/>
      <c r="G26" s="15"/>
      <c r="H26" s="15"/>
      <c r="I26" s="15"/>
      <c r="J26" s="16">
        <v>6235</v>
      </c>
    </row>
    <row r="27" spans="2:12">
      <c r="C27" s="17" t="s">
        <v>3335</v>
      </c>
      <c r="D27" s="17"/>
      <c r="E27" s="17"/>
      <c r="F27" s="17"/>
      <c r="G27" s="17"/>
      <c r="H27" s="17"/>
      <c r="I27" s="17"/>
      <c r="J27" s="18">
        <f>SUM(J26)</f>
        <v>6235</v>
      </c>
    </row>
    <row r="28" spans="2:12">
      <c r="B28" s="13" t="s">
        <v>7242</v>
      </c>
      <c r="C28" s="13" t="s">
        <v>3336</v>
      </c>
      <c r="D28" s="13" t="s">
        <v>7242</v>
      </c>
      <c r="E28" s="13" t="s">
        <v>3337</v>
      </c>
      <c r="F28" s="13" t="s">
        <v>3338</v>
      </c>
      <c r="G28" s="13" t="s">
        <v>3339</v>
      </c>
      <c r="H28" s="13" t="s">
        <v>3359</v>
      </c>
      <c r="I28" s="13" t="s">
        <v>3360</v>
      </c>
      <c r="J28" s="14"/>
      <c r="L28" s="13" t="s">
        <v>3342</v>
      </c>
    </row>
    <row r="29" spans="2:12" ht="15">
      <c r="E29" s="21"/>
      <c r="F29" s="21"/>
      <c r="G29" s="21"/>
      <c r="H29" s="13" t="s">
        <v>3361</v>
      </c>
      <c r="I29" s="13" t="s">
        <v>3362</v>
      </c>
      <c r="J29" s="14"/>
    </row>
    <row r="30" spans="2:12">
      <c r="H30" s="13" t="s">
        <v>3368</v>
      </c>
      <c r="I30" s="13" t="s">
        <v>3369</v>
      </c>
      <c r="J30" s="14"/>
    </row>
    <row r="31" spans="2:12">
      <c r="H31" s="13" t="s">
        <v>3363</v>
      </c>
      <c r="I31" s="13" t="s">
        <v>3364</v>
      </c>
      <c r="J31" s="14"/>
    </row>
    <row r="32" spans="2:12">
      <c r="H32" s="13" t="s">
        <v>3365</v>
      </c>
      <c r="I32" s="13" t="s">
        <v>3366</v>
      </c>
      <c r="J32" s="14"/>
    </row>
    <row r="33" spans="3:10">
      <c r="H33" s="13" t="s">
        <v>3367</v>
      </c>
      <c r="I33" s="13" t="s">
        <v>3366</v>
      </c>
      <c r="J33" s="14"/>
    </row>
    <row r="34" spans="3:10" ht="15">
      <c r="E34" s="21"/>
      <c r="F34" s="21"/>
      <c r="G34" s="21"/>
      <c r="H34" s="13" t="s">
        <v>3340</v>
      </c>
      <c r="I34" s="13" t="s">
        <v>3341</v>
      </c>
      <c r="J34" s="14"/>
    </row>
    <row r="35" spans="3:10">
      <c r="H35" s="13" t="s">
        <v>3343</v>
      </c>
      <c r="I35" s="13" t="s">
        <v>3344</v>
      </c>
      <c r="J35" s="14"/>
    </row>
    <row r="36" spans="3:10">
      <c r="H36" s="13" t="s">
        <v>3345</v>
      </c>
      <c r="I36" s="13" t="s">
        <v>3346</v>
      </c>
      <c r="J36" s="14"/>
    </row>
    <row r="37" spans="3:10">
      <c r="H37" s="13" t="s">
        <v>3347</v>
      </c>
      <c r="I37" s="13" t="s">
        <v>3348</v>
      </c>
      <c r="J37" s="14"/>
    </row>
    <row r="38" spans="3:10">
      <c r="H38" s="13" t="s">
        <v>3349</v>
      </c>
      <c r="I38" s="13" t="s">
        <v>3350</v>
      </c>
      <c r="J38" s="14"/>
    </row>
    <row r="39" spans="3:10" ht="15">
      <c r="E39" s="21"/>
      <c r="F39" s="21"/>
      <c r="G39" s="21"/>
      <c r="H39" s="13" t="s">
        <v>3351</v>
      </c>
      <c r="I39" s="13" t="s">
        <v>3352</v>
      </c>
      <c r="J39" s="14"/>
    </row>
    <row r="40" spans="3:10">
      <c r="H40" s="13" t="s">
        <v>3353</v>
      </c>
      <c r="I40" s="13" t="s">
        <v>3354</v>
      </c>
      <c r="J40" s="14"/>
    </row>
    <row r="41" spans="3:10">
      <c r="H41" s="13" t="s">
        <v>3355</v>
      </c>
      <c r="I41" s="13" t="s">
        <v>3356</v>
      </c>
      <c r="J41" s="14"/>
    </row>
    <row r="42" spans="3:10">
      <c r="H42" s="13" t="s">
        <v>3357</v>
      </c>
      <c r="I42" s="13" t="s">
        <v>3358</v>
      </c>
      <c r="J42" s="14"/>
    </row>
    <row r="43" spans="3:10">
      <c r="H43" s="13" t="s">
        <v>3370</v>
      </c>
      <c r="I43" s="13" t="s">
        <v>3371</v>
      </c>
      <c r="J43" s="14"/>
    </row>
    <row r="44" spans="3:10" ht="15">
      <c r="E44" s="21"/>
      <c r="F44" s="21"/>
      <c r="G44" s="21"/>
      <c r="H44" s="13" t="s">
        <v>3372</v>
      </c>
      <c r="I44" s="13" t="s">
        <v>3373</v>
      </c>
      <c r="J44" s="14"/>
    </row>
    <row r="45" spans="3:10">
      <c r="H45" s="13" t="s">
        <v>3374</v>
      </c>
      <c r="I45" s="13" t="s">
        <v>3375</v>
      </c>
      <c r="J45" s="14"/>
    </row>
    <row r="46" spans="3:10">
      <c r="F46" s="13" t="s">
        <v>3376</v>
      </c>
      <c r="G46" s="13" t="s">
        <v>2277</v>
      </c>
      <c r="H46" s="13" t="s">
        <v>3377</v>
      </c>
      <c r="I46" s="13" t="s">
        <v>3378</v>
      </c>
      <c r="J46" s="14"/>
    </row>
    <row r="47" spans="3:10" ht="15">
      <c r="E47" s="15" t="s">
        <v>3742</v>
      </c>
      <c r="F47" s="15"/>
      <c r="G47" s="15"/>
      <c r="H47" s="15"/>
      <c r="I47" s="15"/>
      <c r="J47" s="16">
        <v>4682</v>
      </c>
    </row>
    <row r="48" spans="3:10">
      <c r="C48" s="17" t="s">
        <v>3379</v>
      </c>
      <c r="D48" s="17"/>
      <c r="E48" s="17"/>
      <c r="F48" s="17"/>
      <c r="G48" s="17"/>
      <c r="H48" s="17"/>
      <c r="I48" s="17"/>
      <c r="J48" s="18">
        <f>SUM(J47)</f>
        <v>4682</v>
      </c>
    </row>
    <row r="49" spans="2:12">
      <c r="B49" s="13" t="s">
        <v>7243</v>
      </c>
      <c r="C49" s="13" t="s">
        <v>3380</v>
      </c>
      <c r="D49" s="13" t="s">
        <v>7243</v>
      </c>
      <c r="E49" s="13" t="s">
        <v>3381</v>
      </c>
      <c r="F49" s="13" t="s">
        <v>3382</v>
      </c>
      <c r="G49" s="13" t="s">
        <v>3380</v>
      </c>
      <c r="H49" s="13" t="s">
        <v>3416</v>
      </c>
      <c r="I49" s="13" t="s">
        <v>3417</v>
      </c>
      <c r="J49" s="14"/>
      <c r="L49" s="13" t="s">
        <v>3385</v>
      </c>
    </row>
    <row r="50" spans="2:12" ht="15">
      <c r="E50" s="21"/>
      <c r="F50" s="21"/>
      <c r="G50" s="21"/>
      <c r="H50" s="13" t="s">
        <v>3418</v>
      </c>
      <c r="I50" s="13" t="s">
        <v>3419</v>
      </c>
      <c r="J50" s="14"/>
    </row>
    <row r="51" spans="2:12">
      <c r="H51" s="13" t="s">
        <v>3420</v>
      </c>
      <c r="I51" s="13" t="s">
        <v>3421</v>
      </c>
      <c r="J51" s="14"/>
    </row>
    <row r="52" spans="2:12">
      <c r="H52" s="13" t="s">
        <v>3406</v>
      </c>
      <c r="I52" s="13" t="s">
        <v>3407</v>
      </c>
      <c r="J52" s="14"/>
    </row>
    <row r="53" spans="2:12">
      <c r="H53" s="13" t="s">
        <v>3408</v>
      </c>
      <c r="I53" s="13" t="s">
        <v>3409</v>
      </c>
      <c r="J53" s="14"/>
    </row>
    <row r="54" spans="2:12">
      <c r="H54" s="13" t="s">
        <v>3383</v>
      </c>
      <c r="I54" s="13" t="s">
        <v>3384</v>
      </c>
      <c r="J54" s="14"/>
    </row>
    <row r="55" spans="2:12">
      <c r="H55" s="13" t="s">
        <v>3386</v>
      </c>
      <c r="I55" s="13" t="s">
        <v>3387</v>
      </c>
      <c r="J55" s="14"/>
    </row>
    <row r="56" spans="2:12">
      <c r="H56" s="13" t="s">
        <v>3388</v>
      </c>
      <c r="I56" s="13" t="s">
        <v>3389</v>
      </c>
      <c r="J56" s="14"/>
    </row>
    <row r="57" spans="2:12">
      <c r="H57" s="13" t="s">
        <v>3390</v>
      </c>
      <c r="I57" s="13" t="s">
        <v>3391</v>
      </c>
      <c r="J57" s="14"/>
    </row>
    <row r="58" spans="2:12">
      <c r="H58" s="13" t="s">
        <v>3398</v>
      </c>
      <c r="I58" s="13" t="s">
        <v>3399</v>
      </c>
      <c r="J58" s="14"/>
    </row>
    <row r="59" spans="2:12">
      <c r="H59" s="13" t="s">
        <v>3400</v>
      </c>
      <c r="I59" s="13" t="s">
        <v>3401</v>
      </c>
      <c r="J59" s="14"/>
    </row>
    <row r="60" spans="2:12">
      <c r="H60" s="13" t="s">
        <v>3402</v>
      </c>
      <c r="I60" s="13" t="s">
        <v>3403</v>
      </c>
      <c r="J60" s="14"/>
    </row>
    <row r="61" spans="2:12">
      <c r="H61" s="13" t="s">
        <v>3404</v>
      </c>
      <c r="I61" s="13" t="s">
        <v>3405</v>
      </c>
      <c r="J61" s="14"/>
    </row>
    <row r="62" spans="2:12">
      <c r="H62" s="13" t="s">
        <v>3410</v>
      </c>
      <c r="I62" s="13" t="s">
        <v>3411</v>
      </c>
      <c r="J62" s="14"/>
    </row>
    <row r="63" spans="2:12">
      <c r="H63" s="13" t="s">
        <v>3392</v>
      </c>
      <c r="I63" s="13" t="s">
        <v>3393</v>
      </c>
      <c r="J63" s="14"/>
    </row>
    <row r="64" spans="2:12">
      <c r="H64" s="13" t="s">
        <v>3394</v>
      </c>
      <c r="I64" s="13" t="s">
        <v>3395</v>
      </c>
      <c r="J64" s="14"/>
    </row>
    <row r="65" spans="2:12">
      <c r="H65" s="13" t="s">
        <v>3396</v>
      </c>
      <c r="I65" s="13" t="s">
        <v>3397</v>
      </c>
      <c r="J65" s="14"/>
    </row>
    <row r="66" spans="2:12">
      <c r="H66" s="13" t="s">
        <v>3412</v>
      </c>
      <c r="I66" s="13" t="s">
        <v>3413</v>
      </c>
      <c r="J66" s="14"/>
    </row>
    <row r="67" spans="2:12">
      <c r="H67" s="13" t="s">
        <v>3414</v>
      </c>
      <c r="I67" s="13" t="s">
        <v>3415</v>
      </c>
      <c r="J67" s="14"/>
    </row>
    <row r="68" spans="2:12">
      <c r="F68" s="13" t="s">
        <v>3427</v>
      </c>
      <c r="G68" s="13" t="s">
        <v>3380</v>
      </c>
      <c r="H68" s="13" t="s">
        <v>3428</v>
      </c>
      <c r="I68" s="13" t="s">
        <v>3429</v>
      </c>
      <c r="J68" s="14"/>
    </row>
    <row r="69" spans="2:12">
      <c r="H69" s="13" t="s">
        <v>3430</v>
      </c>
      <c r="I69" s="13" t="s">
        <v>3431</v>
      </c>
      <c r="J69" s="14"/>
    </row>
    <row r="70" spans="2:12">
      <c r="H70" s="13" t="s">
        <v>3432</v>
      </c>
      <c r="I70" s="13" t="s">
        <v>3433</v>
      </c>
      <c r="J70" s="14"/>
    </row>
    <row r="71" spans="2:12" ht="15">
      <c r="E71" s="21"/>
      <c r="F71" s="13" t="s">
        <v>3422</v>
      </c>
      <c r="G71" s="13" t="s">
        <v>2277</v>
      </c>
      <c r="H71" s="13" t="s">
        <v>3423</v>
      </c>
      <c r="I71" s="13" t="s">
        <v>3424</v>
      </c>
      <c r="J71" s="14"/>
    </row>
    <row r="72" spans="2:12">
      <c r="H72" s="13" t="s">
        <v>3425</v>
      </c>
      <c r="I72" s="13" t="s">
        <v>3426</v>
      </c>
      <c r="J72" s="14"/>
    </row>
    <row r="73" spans="2:12" ht="15">
      <c r="E73" s="15" t="s">
        <v>3434</v>
      </c>
      <c r="F73" s="15"/>
      <c r="G73" s="15"/>
      <c r="H73" s="15"/>
      <c r="I73" s="15"/>
      <c r="J73" s="16">
        <v>6232</v>
      </c>
    </row>
    <row r="74" spans="2:12">
      <c r="C74" s="17" t="s">
        <v>3435</v>
      </c>
      <c r="D74" s="17"/>
      <c r="E74" s="17"/>
      <c r="F74" s="17"/>
      <c r="G74" s="17"/>
      <c r="H74" s="17"/>
      <c r="I74" s="17"/>
      <c r="J74" s="18">
        <f>SUM(J73)</f>
        <v>6232</v>
      </c>
    </row>
    <row r="75" spans="2:12">
      <c r="B75" s="13" t="s">
        <v>7244</v>
      </c>
      <c r="C75" s="13" t="s">
        <v>3436</v>
      </c>
      <c r="D75" s="13" t="s">
        <v>7245</v>
      </c>
      <c r="E75" s="13" t="s">
        <v>3743</v>
      </c>
      <c r="F75" s="13" t="s">
        <v>3437</v>
      </c>
      <c r="G75" s="13" t="s">
        <v>3436</v>
      </c>
      <c r="H75" s="13" t="s">
        <v>3461</v>
      </c>
      <c r="I75" s="13" t="s">
        <v>3462</v>
      </c>
      <c r="J75" s="14"/>
      <c r="L75" s="13" t="s">
        <v>3440</v>
      </c>
    </row>
    <row r="76" spans="2:12">
      <c r="H76" s="13" t="s">
        <v>3464</v>
      </c>
      <c r="I76" s="13" t="s">
        <v>3465</v>
      </c>
      <c r="J76" s="14"/>
    </row>
    <row r="77" spans="2:12" ht="15">
      <c r="E77" s="21"/>
      <c r="F77" s="21"/>
      <c r="G77" s="21"/>
      <c r="H77" s="13" t="s">
        <v>3466</v>
      </c>
      <c r="I77" s="13" t="s">
        <v>3467</v>
      </c>
      <c r="J77" s="14"/>
    </row>
    <row r="78" spans="2:12">
      <c r="H78" s="13" t="s">
        <v>3438</v>
      </c>
      <c r="I78" s="13" t="s">
        <v>3439</v>
      </c>
      <c r="J78" s="14"/>
    </row>
    <row r="79" spans="2:12">
      <c r="H79" s="13" t="s">
        <v>3441</v>
      </c>
      <c r="I79" s="13" t="s">
        <v>3442</v>
      </c>
      <c r="J79" s="14"/>
    </row>
    <row r="80" spans="2:12">
      <c r="H80" s="13" t="s">
        <v>3443</v>
      </c>
      <c r="I80" s="13" t="s">
        <v>3444</v>
      </c>
      <c r="J80" s="14"/>
    </row>
    <row r="81" spans="4:12">
      <c r="H81" s="13" t="s">
        <v>3453</v>
      </c>
      <c r="I81" s="13" t="s">
        <v>3454</v>
      </c>
      <c r="J81" s="14"/>
    </row>
    <row r="82" spans="4:12">
      <c r="H82" s="13" t="s">
        <v>3445</v>
      </c>
      <c r="I82" s="13" t="s">
        <v>3446</v>
      </c>
      <c r="J82" s="14"/>
    </row>
    <row r="83" spans="4:12">
      <c r="H83" s="13" t="s">
        <v>3447</v>
      </c>
      <c r="I83" s="13" t="s">
        <v>3448</v>
      </c>
      <c r="J83" s="14"/>
    </row>
    <row r="84" spans="4:12">
      <c r="H84" s="13" t="s">
        <v>3455</v>
      </c>
      <c r="I84" s="13" t="s">
        <v>3456</v>
      </c>
      <c r="J84" s="14"/>
    </row>
    <row r="85" spans="4:12">
      <c r="H85" s="13" t="s">
        <v>3457</v>
      </c>
      <c r="I85" s="13" t="s">
        <v>3458</v>
      </c>
      <c r="J85" s="14"/>
    </row>
    <row r="86" spans="4:12">
      <c r="H86" s="13" t="s">
        <v>3459</v>
      </c>
      <c r="I86" s="13" t="s">
        <v>3460</v>
      </c>
      <c r="L86" s="14" t="s">
        <v>3463</v>
      </c>
    </row>
    <row r="87" spans="4:12" ht="15">
      <c r="E87" s="21"/>
      <c r="F87" s="21"/>
      <c r="G87" s="21"/>
      <c r="H87" s="13" t="s">
        <v>3449</v>
      </c>
      <c r="I87" s="13" t="s">
        <v>3450</v>
      </c>
      <c r="L87" s="14" t="s">
        <v>3463</v>
      </c>
    </row>
    <row r="88" spans="4:12">
      <c r="H88" s="13" t="s">
        <v>3451</v>
      </c>
      <c r="I88" s="13" t="s">
        <v>3452</v>
      </c>
      <c r="L88" s="14" t="s">
        <v>3463</v>
      </c>
    </row>
    <row r="89" spans="4:12" ht="15">
      <c r="E89" s="15" t="s">
        <v>3468</v>
      </c>
      <c r="F89" s="15"/>
      <c r="G89" s="15"/>
      <c r="H89" s="15"/>
      <c r="I89" s="15"/>
      <c r="J89" s="16">
        <v>3729</v>
      </c>
    </row>
    <row r="90" spans="4:12">
      <c r="D90" s="13" t="s">
        <v>7246</v>
      </c>
      <c r="E90" s="13" t="s">
        <v>3744</v>
      </c>
      <c r="F90" s="13" t="s">
        <v>3437</v>
      </c>
      <c r="G90" s="13" t="s">
        <v>3436</v>
      </c>
      <c r="H90" s="13" t="s">
        <v>3484</v>
      </c>
      <c r="I90" s="13" t="s">
        <v>3485</v>
      </c>
      <c r="J90" s="14"/>
      <c r="L90" s="13" t="s">
        <v>3471</v>
      </c>
    </row>
    <row r="91" spans="4:12">
      <c r="H91" s="13" t="s">
        <v>3486</v>
      </c>
      <c r="I91" s="13" t="s">
        <v>3487</v>
      </c>
      <c r="J91" s="14"/>
    </row>
    <row r="92" spans="4:12">
      <c r="H92" s="13" t="s">
        <v>3488</v>
      </c>
      <c r="I92" s="13" t="s">
        <v>3489</v>
      </c>
      <c r="J92" s="14"/>
    </row>
    <row r="93" spans="4:12" ht="15">
      <c r="E93" s="21"/>
      <c r="F93" s="21"/>
      <c r="G93" s="21"/>
      <c r="H93" s="13" t="s">
        <v>3490</v>
      </c>
      <c r="I93" s="13" t="s">
        <v>3491</v>
      </c>
      <c r="J93" s="14"/>
    </row>
    <row r="94" spans="4:12">
      <c r="H94" s="13" t="s">
        <v>3492</v>
      </c>
      <c r="I94" s="13" t="s">
        <v>3493</v>
      </c>
      <c r="J94" s="14"/>
    </row>
    <row r="95" spans="4:12">
      <c r="H95" s="13" t="s">
        <v>3494</v>
      </c>
      <c r="I95" s="13" t="s">
        <v>3495</v>
      </c>
      <c r="J95" s="14"/>
    </row>
    <row r="96" spans="4:12">
      <c r="H96" s="13" t="s">
        <v>3496</v>
      </c>
      <c r="I96" s="13" t="s">
        <v>3497</v>
      </c>
      <c r="J96" s="14"/>
    </row>
    <row r="97" spans="2:12">
      <c r="H97" s="13" t="s">
        <v>3498</v>
      </c>
      <c r="I97" s="13" t="s">
        <v>3499</v>
      </c>
      <c r="J97" s="14"/>
    </row>
    <row r="98" spans="2:12">
      <c r="H98" s="13" t="s">
        <v>3500</v>
      </c>
      <c r="I98" s="13" t="s">
        <v>3501</v>
      </c>
      <c r="J98" s="14"/>
    </row>
    <row r="99" spans="2:12">
      <c r="H99" s="13" t="s">
        <v>3469</v>
      </c>
      <c r="I99" s="13" t="s">
        <v>3470</v>
      </c>
      <c r="J99" s="14"/>
    </row>
    <row r="100" spans="2:12">
      <c r="H100" s="13" t="s">
        <v>3472</v>
      </c>
      <c r="I100" s="13" t="s">
        <v>3473</v>
      </c>
      <c r="J100" s="14"/>
    </row>
    <row r="101" spans="2:12">
      <c r="H101" s="13" t="s">
        <v>3474</v>
      </c>
      <c r="I101" s="13" t="s">
        <v>3475</v>
      </c>
      <c r="J101" s="14"/>
    </row>
    <row r="102" spans="2:12" ht="15">
      <c r="E102" s="21"/>
      <c r="F102" s="21"/>
      <c r="G102" s="21"/>
      <c r="H102" s="13" t="s">
        <v>3502</v>
      </c>
      <c r="I102" s="13" t="s">
        <v>3503</v>
      </c>
      <c r="J102" s="14"/>
    </row>
    <row r="103" spans="2:12">
      <c r="H103" s="13" t="s">
        <v>3476</v>
      </c>
      <c r="I103" s="13" t="s">
        <v>3477</v>
      </c>
      <c r="J103" s="14"/>
    </row>
    <row r="104" spans="2:12">
      <c r="H104" s="13" t="s">
        <v>3504</v>
      </c>
      <c r="I104" s="13" t="s">
        <v>3505</v>
      </c>
      <c r="J104" s="14"/>
    </row>
    <row r="105" spans="2:12">
      <c r="H105" s="13" t="s">
        <v>3478</v>
      </c>
      <c r="I105" s="13" t="s">
        <v>3479</v>
      </c>
      <c r="J105" s="14"/>
    </row>
    <row r="106" spans="2:12">
      <c r="H106" s="13" t="s">
        <v>3480</v>
      </c>
      <c r="I106" s="13" t="s">
        <v>3481</v>
      </c>
      <c r="J106" s="14"/>
    </row>
    <row r="107" spans="2:12">
      <c r="H107" s="13" t="s">
        <v>3482</v>
      </c>
      <c r="I107" s="13" t="s">
        <v>3483</v>
      </c>
      <c r="J107" s="14"/>
    </row>
    <row r="108" spans="2:12" ht="15">
      <c r="E108" s="15" t="s">
        <v>3506</v>
      </c>
      <c r="F108" s="15"/>
      <c r="G108" s="15"/>
      <c r="H108" s="15"/>
      <c r="I108" s="15"/>
      <c r="J108" s="16">
        <v>3028</v>
      </c>
    </row>
    <row r="109" spans="2:12">
      <c r="C109" s="17" t="s">
        <v>3507</v>
      </c>
      <c r="D109" s="17"/>
      <c r="E109" s="17"/>
      <c r="F109" s="17"/>
      <c r="G109" s="17"/>
      <c r="H109" s="17"/>
      <c r="I109" s="17"/>
      <c r="J109" s="18">
        <f>SUM(J108,J89)</f>
        <v>6757</v>
      </c>
    </row>
    <row r="110" spans="2:12">
      <c r="B110" s="13" t="s">
        <v>7247</v>
      </c>
      <c r="C110" s="13" t="s">
        <v>3508</v>
      </c>
      <c r="D110" s="13" t="s">
        <v>7248</v>
      </c>
      <c r="E110" s="13" t="s">
        <v>3745</v>
      </c>
      <c r="F110" s="13" t="s">
        <v>3509</v>
      </c>
      <c r="G110" s="13" t="s">
        <v>3510</v>
      </c>
      <c r="H110" s="13" t="s">
        <v>3526</v>
      </c>
      <c r="I110" s="13" t="s">
        <v>3527</v>
      </c>
      <c r="J110" s="14"/>
      <c r="L110" s="13" t="s">
        <v>3513</v>
      </c>
    </row>
    <row r="111" spans="2:12">
      <c r="H111" s="13" t="s">
        <v>3528</v>
      </c>
      <c r="I111" s="13" t="s">
        <v>3529</v>
      </c>
      <c r="J111" s="14"/>
    </row>
    <row r="112" spans="2:12">
      <c r="H112" s="13" t="s">
        <v>3530</v>
      </c>
      <c r="I112" s="13" t="s">
        <v>3531</v>
      </c>
      <c r="J112" s="14"/>
    </row>
    <row r="113" spans="4:12">
      <c r="H113" s="13" t="s">
        <v>3511</v>
      </c>
      <c r="I113" s="13" t="s">
        <v>3512</v>
      </c>
      <c r="J113" s="14"/>
    </row>
    <row r="114" spans="4:12">
      <c r="H114" s="13" t="s">
        <v>3514</v>
      </c>
      <c r="I114" s="13" t="s">
        <v>3515</v>
      </c>
      <c r="J114" s="14"/>
    </row>
    <row r="115" spans="4:12" ht="15">
      <c r="E115" s="21"/>
      <c r="F115" s="21"/>
      <c r="G115" s="21"/>
      <c r="H115" s="13" t="s">
        <v>3532</v>
      </c>
      <c r="I115" s="13" t="s">
        <v>3533</v>
      </c>
      <c r="J115" s="14"/>
    </row>
    <row r="116" spans="4:12">
      <c r="H116" s="13" t="s">
        <v>3534</v>
      </c>
      <c r="I116" s="13" t="s">
        <v>3535</v>
      </c>
      <c r="J116" s="14"/>
    </row>
    <row r="117" spans="4:12">
      <c r="H117" s="13" t="s">
        <v>3536</v>
      </c>
      <c r="I117" s="13" t="s">
        <v>3537</v>
      </c>
      <c r="J117" s="14"/>
    </row>
    <row r="118" spans="4:12">
      <c r="H118" s="13" t="s">
        <v>3516</v>
      </c>
      <c r="I118" s="13" t="s">
        <v>3517</v>
      </c>
      <c r="J118" s="14"/>
    </row>
    <row r="119" spans="4:12">
      <c r="H119" s="13" t="s">
        <v>3518</v>
      </c>
      <c r="I119" s="13" t="s">
        <v>3519</v>
      </c>
      <c r="J119" s="14"/>
    </row>
    <row r="120" spans="4:12">
      <c r="H120" s="13" t="s">
        <v>3520</v>
      </c>
      <c r="I120" s="13" t="s">
        <v>3521</v>
      </c>
      <c r="J120" s="14"/>
    </row>
    <row r="121" spans="4:12" ht="15">
      <c r="E121" s="21"/>
      <c r="F121" s="21"/>
      <c r="G121" s="21"/>
      <c r="H121" s="13" t="s">
        <v>3522</v>
      </c>
      <c r="I121" s="13" t="s">
        <v>3523</v>
      </c>
      <c r="J121" s="14"/>
    </row>
    <row r="122" spans="4:12">
      <c r="H122" s="13" t="s">
        <v>3524</v>
      </c>
      <c r="I122" s="13" t="s">
        <v>3525</v>
      </c>
      <c r="J122" s="14"/>
    </row>
    <row r="123" spans="4:12" ht="15">
      <c r="E123" s="15" t="s">
        <v>3538</v>
      </c>
      <c r="F123" s="15"/>
      <c r="G123" s="15"/>
      <c r="H123" s="15"/>
      <c r="I123" s="15"/>
      <c r="J123" s="16">
        <v>3494</v>
      </c>
    </row>
    <row r="124" spans="4:12">
      <c r="D124" s="13" t="s">
        <v>7249</v>
      </c>
      <c r="E124" s="13" t="s">
        <v>3746</v>
      </c>
      <c r="F124" s="13" t="s">
        <v>3509</v>
      </c>
      <c r="G124" s="13" t="s">
        <v>3510</v>
      </c>
      <c r="H124" s="13" t="s">
        <v>3539</v>
      </c>
      <c r="I124" s="13" t="s">
        <v>3540</v>
      </c>
      <c r="J124" s="14"/>
      <c r="L124" s="13" t="s">
        <v>3541</v>
      </c>
    </row>
    <row r="125" spans="4:12">
      <c r="H125" s="13" t="s">
        <v>3542</v>
      </c>
      <c r="I125" s="13" t="s">
        <v>3543</v>
      </c>
      <c r="J125" s="14"/>
    </row>
    <row r="126" spans="4:12" ht="15">
      <c r="E126" s="21"/>
      <c r="F126" s="21"/>
      <c r="G126" s="21"/>
      <c r="H126" s="13" t="s">
        <v>3544</v>
      </c>
      <c r="I126" s="13" t="s">
        <v>3545</v>
      </c>
      <c r="J126" s="14"/>
    </row>
    <row r="127" spans="4:12">
      <c r="H127" s="13" t="s">
        <v>3546</v>
      </c>
      <c r="I127" s="13" t="s">
        <v>3547</v>
      </c>
      <c r="J127" s="14"/>
    </row>
    <row r="128" spans="4:12">
      <c r="H128" s="13" t="s">
        <v>3548</v>
      </c>
      <c r="I128" s="13" t="s">
        <v>3549</v>
      </c>
      <c r="J128" s="14"/>
    </row>
    <row r="129" spans="4:12">
      <c r="H129" s="13" t="s">
        <v>3554</v>
      </c>
      <c r="I129" s="13" t="s">
        <v>3555</v>
      </c>
      <c r="J129" s="14"/>
    </row>
    <row r="130" spans="4:12">
      <c r="H130" s="13" t="s">
        <v>3556</v>
      </c>
      <c r="I130" s="13" t="s">
        <v>3557</v>
      </c>
      <c r="J130" s="14"/>
    </row>
    <row r="131" spans="4:12">
      <c r="H131" s="13" t="s">
        <v>3558</v>
      </c>
      <c r="I131" s="13" t="s">
        <v>3559</v>
      </c>
      <c r="J131" s="14"/>
    </row>
    <row r="132" spans="4:12">
      <c r="H132" s="13" t="s">
        <v>3560</v>
      </c>
      <c r="I132" s="13" t="s">
        <v>3561</v>
      </c>
      <c r="J132" s="14"/>
    </row>
    <row r="133" spans="4:12" ht="15">
      <c r="E133" s="21"/>
      <c r="F133" s="21"/>
      <c r="G133" s="21"/>
      <c r="H133" s="13" t="s">
        <v>3562</v>
      </c>
      <c r="I133" s="13" t="s">
        <v>3563</v>
      </c>
      <c r="J133" s="14"/>
    </row>
    <row r="134" spans="4:12">
      <c r="H134" s="13" t="s">
        <v>3564</v>
      </c>
      <c r="I134" s="13" t="s">
        <v>3565</v>
      </c>
      <c r="J134" s="14"/>
    </row>
    <row r="135" spans="4:12">
      <c r="H135" s="13" t="s">
        <v>3566</v>
      </c>
      <c r="I135" s="13" t="s">
        <v>3567</v>
      </c>
      <c r="J135" s="14"/>
    </row>
    <row r="136" spans="4:12">
      <c r="H136" s="13" t="s">
        <v>3568</v>
      </c>
      <c r="I136" s="13" t="s">
        <v>3569</v>
      </c>
      <c r="J136" s="14"/>
    </row>
    <row r="137" spans="4:12">
      <c r="H137" s="13" t="s">
        <v>3570</v>
      </c>
      <c r="I137" s="13" t="s">
        <v>3571</v>
      </c>
      <c r="J137" s="14"/>
    </row>
    <row r="138" spans="4:12">
      <c r="H138" s="13" t="s">
        <v>3550</v>
      </c>
      <c r="I138" s="13" t="s">
        <v>3551</v>
      </c>
      <c r="J138" s="14"/>
    </row>
    <row r="139" spans="4:12">
      <c r="H139" s="13" t="s">
        <v>3552</v>
      </c>
      <c r="I139" s="13" t="s">
        <v>3553</v>
      </c>
      <c r="J139" s="14"/>
    </row>
    <row r="140" spans="4:12" ht="15">
      <c r="E140" s="15" t="s">
        <v>3572</v>
      </c>
      <c r="F140" s="15"/>
      <c r="G140" s="15"/>
      <c r="H140" s="15"/>
      <c r="I140" s="15"/>
      <c r="J140" s="16">
        <v>4096</v>
      </c>
    </row>
    <row r="141" spans="4:12">
      <c r="D141" s="13" t="s">
        <v>7250</v>
      </c>
      <c r="E141" s="13" t="s">
        <v>3747</v>
      </c>
      <c r="F141" s="13" t="s">
        <v>3509</v>
      </c>
      <c r="G141" s="13" t="s">
        <v>3510</v>
      </c>
      <c r="H141" s="13" t="s">
        <v>3590</v>
      </c>
      <c r="I141" s="13" t="s">
        <v>3591</v>
      </c>
      <c r="J141" s="14"/>
      <c r="L141" s="13" t="s">
        <v>3575</v>
      </c>
    </row>
    <row r="142" spans="4:12">
      <c r="H142" s="13" t="s">
        <v>3592</v>
      </c>
      <c r="I142" s="13" t="s">
        <v>3593</v>
      </c>
      <c r="J142" s="14"/>
    </row>
    <row r="143" spans="4:12">
      <c r="H143" s="13" t="s">
        <v>3594</v>
      </c>
      <c r="I143" s="13" t="s">
        <v>3595</v>
      </c>
      <c r="J143" s="14"/>
    </row>
    <row r="144" spans="4:12">
      <c r="H144" s="13" t="s">
        <v>3596</v>
      </c>
      <c r="I144" s="13" t="s">
        <v>3597</v>
      </c>
      <c r="J144" s="14"/>
    </row>
    <row r="145" spans="4:12">
      <c r="H145" s="13" t="s">
        <v>3573</v>
      </c>
      <c r="I145" s="13" t="s">
        <v>3574</v>
      </c>
      <c r="J145" s="14"/>
    </row>
    <row r="146" spans="4:12" ht="15">
      <c r="E146" s="21"/>
      <c r="F146" s="21"/>
      <c r="G146" s="21"/>
      <c r="H146" s="13" t="s">
        <v>3576</v>
      </c>
      <c r="I146" s="13" t="s">
        <v>3577</v>
      </c>
      <c r="J146" s="14"/>
    </row>
    <row r="147" spans="4:12">
      <c r="H147" s="13" t="s">
        <v>3578</v>
      </c>
      <c r="I147" s="13" t="s">
        <v>3579</v>
      </c>
      <c r="J147" s="14"/>
    </row>
    <row r="148" spans="4:12">
      <c r="H148" s="13" t="s">
        <v>3580</v>
      </c>
      <c r="I148" s="13" t="s">
        <v>3581</v>
      </c>
      <c r="J148" s="14"/>
    </row>
    <row r="149" spans="4:12">
      <c r="H149" s="13" t="s">
        <v>3582</v>
      </c>
      <c r="I149" s="13" t="s">
        <v>3583</v>
      </c>
      <c r="J149" s="14"/>
    </row>
    <row r="150" spans="4:12" ht="15">
      <c r="E150" s="21"/>
      <c r="F150" s="21"/>
      <c r="G150" s="21"/>
      <c r="H150" s="13" t="s">
        <v>3584</v>
      </c>
      <c r="I150" s="13" t="s">
        <v>3585</v>
      </c>
      <c r="J150" s="14"/>
    </row>
    <row r="151" spans="4:12">
      <c r="H151" s="13" t="s">
        <v>3586</v>
      </c>
      <c r="I151" s="13" t="s">
        <v>3587</v>
      </c>
      <c r="J151" s="14"/>
    </row>
    <row r="152" spans="4:12">
      <c r="H152" s="13" t="s">
        <v>3588</v>
      </c>
      <c r="I152" s="13" t="s">
        <v>3589</v>
      </c>
      <c r="J152" s="14"/>
    </row>
    <row r="153" spans="4:12">
      <c r="H153" s="13" t="s">
        <v>3598</v>
      </c>
      <c r="I153" s="13" t="s">
        <v>3599</v>
      </c>
      <c r="J153" s="14"/>
    </row>
    <row r="154" spans="4:12">
      <c r="H154" s="13" t="s">
        <v>3600</v>
      </c>
      <c r="I154" s="13" t="s">
        <v>3601</v>
      </c>
      <c r="J154" s="14"/>
    </row>
    <row r="155" spans="4:12" ht="15">
      <c r="E155" s="21"/>
      <c r="F155" s="21"/>
      <c r="G155" s="21"/>
      <c r="H155" s="13" t="s">
        <v>3602</v>
      </c>
      <c r="I155" s="13" t="s">
        <v>3603</v>
      </c>
      <c r="J155" s="14"/>
    </row>
    <row r="156" spans="4:12">
      <c r="H156" s="13" t="s">
        <v>3604</v>
      </c>
      <c r="I156" s="13" t="s">
        <v>3605</v>
      </c>
      <c r="J156" s="14"/>
    </row>
    <row r="157" spans="4:12">
      <c r="H157" s="13" t="s">
        <v>3606</v>
      </c>
      <c r="I157" s="13" t="s">
        <v>3607</v>
      </c>
      <c r="J157" s="14"/>
    </row>
    <row r="158" spans="4:12" ht="15">
      <c r="E158" s="15" t="s">
        <v>3608</v>
      </c>
      <c r="F158" s="15"/>
      <c r="G158" s="15"/>
      <c r="H158" s="15"/>
      <c r="I158" s="15"/>
      <c r="J158" s="16">
        <v>5067</v>
      </c>
    </row>
    <row r="159" spans="4:12">
      <c r="D159" s="13" t="s">
        <v>7251</v>
      </c>
      <c r="E159" s="13" t="s">
        <v>3748</v>
      </c>
      <c r="F159" s="13" t="s">
        <v>3509</v>
      </c>
      <c r="G159" s="13" t="s">
        <v>3510</v>
      </c>
      <c r="H159" s="13" t="s">
        <v>3609</v>
      </c>
      <c r="I159" s="13" t="s">
        <v>3610</v>
      </c>
      <c r="J159" s="14"/>
      <c r="L159" s="13" t="s">
        <v>16</v>
      </c>
    </row>
    <row r="160" spans="4:12">
      <c r="H160" s="13" t="s">
        <v>3611</v>
      </c>
      <c r="I160" s="13" t="s">
        <v>3612</v>
      </c>
      <c r="J160" s="14"/>
    </row>
    <row r="161" spans="4:12">
      <c r="H161" s="13" t="s">
        <v>3613</v>
      </c>
      <c r="I161" s="13" t="s">
        <v>3614</v>
      </c>
      <c r="J161" s="14"/>
    </row>
    <row r="162" spans="4:12">
      <c r="H162" s="13" t="s">
        <v>3615</v>
      </c>
      <c r="I162" s="13" t="s">
        <v>3616</v>
      </c>
      <c r="J162" s="14"/>
    </row>
    <row r="163" spans="4:12">
      <c r="H163" s="13" t="s">
        <v>3617</v>
      </c>
      <c r="I163" s="13" t="s">
        <v>3618</v>
      </c>
      <c r="J163" s="14"/>
    </row>
    <row r="164" spans="4:12" ht="15">
      <c r="E164" s="21"/>
      <c r="F164" s="21"/>
      <c r="G164" s="21"/>
      <c r="H164" s="13" t="s">
        <v>3619</v>
      </c>
      <c r="I164" s="13" t="s">
        <v>3620</v>
      </c>
      <c r="J164" s="14"/>
    </row>
    <row r="165" spans="4:12">
      <c r="H165" s="13" t="s">
        <v>3621</v>
      </c>
      <c r="I165" s="13" t="s">
        <v>3622</v>
      </c>
      <c r="J165" s="14"/>
    </row>
    <row r="166" spans="4:12" ht="15">
      <c r="E166" s="15" t="s">
        <v>3623</v>
      </c>
      <c r="F166" s="15"/>
      <c r="G166" s="15"/>
      <c r="H166" s="15"/>
      <c r="I166" s="15"/>
      <c r="J166" s="16">
        <v>2095</v>
      </c>
    </row>
    <row r="167" spans="4:12">
      <c r="D167" s="13" t="s">
        <v>7252</v>
      </c>
      <c r="E167" s="13" t="s">
        <v>3749</v>
      </c>
      <c r="F167" s="13" t="s">
        <v>3509</v>
      </c>
      <c r="G167" s="13" t="s">
        <v>3510</v>
      </c>
      <c r="H167" s="13" t="s">
        <v>3643</v>
      </c>
      <c r="I167" s="13" t="s">
        <v>3644</v>
      </c>
      <c r="J167" s="14"/>
      <c r="L167" s="13" t="s">
        <v>3626</v>
      </c>
    </row>
    <row r="168" spans="4:12">
      <c r="H168" s="13" t="s">
        <v>3645</v>
      </c>
      <c r="I168" s="13" t="s">
        <v>3646</v>
      </c>
      <c r="J168" s="14"/>
    </row>
    <row r="169" spans="4:12">
      <c r="H169" s="13" t="s">
        <v>3624</v>
      </c>
      <c r="I169" s="13" t="s">
        <v>3625</v>
      </c>
      <c r="J169" s="14"/>
    </row>
    <row r="170" spans="4:12" ht="15">
      <c r="E170" s="21"/>
      <c r="F170" s="21"/>
      <c r="G170" s="21"/>
      <c r="H170" s="13" t="s">
        <v>3627</v>
      </c>
      <c r="I170" s="13" t="s">
        <v>3628</v>
      </c>
      <c r="J170" s="14"/>
    </row>
    <row r="171" spans="4:12">
      <c r="H171" s="13" t="s">
        <v>3629</v>
      </c>
      <c r="I171" s="13" t="s">
        <v>3630</v>
      </c>
      <c r="J171" s="14"/>
    </row>
    <row r="172" spans="4:12">
      <c r="H172" s="13" t="s">
        <v>3633</v>
      </c>
      <c r="I172" s="13" t="s">
        <v>3634</v>
      </c>
      <c r="J172" s="14"/>
    </row>
    <row r="173" spans="4:12" ht="15">
      <c r="E173" s="21"/>
      <c r="F173" s="21"/>
      <c r="G173" s="21"/>
      <c r="H173" s="13" t="s">
        <v>3631</v>
      </c>
      <c r="I173" s="13" t="s">
        <v>3632</v>
      </c>
      <c r="J173" s="14"/>
    </row>
    <row r="174" spans="4:12">
      <c r="H174" s="13" t="s">
        <v>3635</v>
      </c>
      <c r="I174" s="13" t="s">
        <v>3636</v>
      </c>
      <c r="J174" s="14"/>
    </row>
    <row r="175" spans="4:12">
      <c r="H175" s="13" t="s">
        <v>3637</v>
      </c>
      <c r="I175" s="13" t="s">
        <v>3638</v>
      </c>
      <c r="J175" s="14"/>
    </row>
    <row r="176" spans="4:12">
      <c r="H176" s="13" t="s">
        <v>3639</v>
      </c>
      <c r="I176" s="13" t="s">
        <v>3640</v>
      </c>
      <c r="J176" s="14"/>
    </row>
    <row r="177" spans="2:12" ht="15">
      <c r="E177" s="21"/>
      <c r="F177" s="21"/>
      <c r="G177" s="21"/>
      <c r="H177" s="13" t="s">
        <v>3641</v>
      </c>
      <c r="I177" s="13" t="s">
        <v>3642</v>
      </c>
      <c r="J177" s="14"/>
    </row>
    <row r="178" spans="2:12">
      <c r="H178" s="13" t="s">
        <v>3647</v>
      </c>
      <c r="I178" s="13" t="s">
        <v>3648</v>
      </c>
      <c r="J178" s="14"/>
    </row>
    <row r="179" spans="2:12">
      <c r="H179" s="13" t="s">
        <v>3649</v>
      </c>
      <c r="I179" s="13" t="s">
        <v>3650</v>
      </c>
      <c r="J179" s="14"/>
    </row>
    <row r="180" spans="2:12">
      <c r="H180" s="13" t="s">
        <v>3651</v>
      </c>
      <c r="I180" s="13" t="s">
        <v>3652</v>
      </c>
      <c r="J180" s="14"/>
    </row>
    <row r="181" spans="2:12">
      <c r="H181" s="13" t="s">
        <v>3653</v>
      </c>
      <c r="I181" s="13" t="s">
        <v>3654</v>
      </c>
      <c r="J181" s="14"/>
    </row>
    <row r="182" spans="2:12" ht="15">
      <c r="E182" s="21"/>
      <c r="F182" s="21"/>
      <c r="G182" s="21"/>
      <c r="H182" s="13" t="s">
        <v>3655</v>
      </c>
      <c r="I182" s="13" t="s">
        <v>3656</v>
      </c>
      <c r="J182" s="14"/>
    </row>
    <row r="183" spans="2:12" ht="15">
      <c r="E183" s="15" t="s">
        <v>3657</v>
      </c>
      <c r="F183" s="15"/>
      <c r="G183" s="15"/>
      <c r="H183" s="15"/>
      <c r="I183" s="15"/>
      <c r="J183" s="16">
        <v>4463</v>
      </c>
    </row>
    <row r="184" spans="2:12">
      <c r="C184" s="17" t="s">
        <v>3658</v>
      </c>
      <c r="D184" s="17"/>
      <c r="E184" s="17"/>
      <c r="F184" s="17"/>
      <c r="G184" s="17"/>
      <c r="H184" s="17"/>
      <c r="I184" s="17"/>
      <c r="J184" s="18">
        <f>SUM(J183,J166,J158,J140,J123)</f>
        <v>19215</v>
      </c>
    </row>
    <row r="185" spans="2:12">
      <c r="B185" s="13" t="s">
        <v>7253</v>
      </c>
      <c r="C185" s="13" t="s">
        <v>3659</v>
      </c>
      <c r="D185" s="13" t="s">
        <v>7253</v>
      </c>
      <c r="E185" s="13" t="s">
        <v>3660</v>
      </c>
      <c r="F185" s="13" t="s">
        <v>3661</v>
      </c>
      <c r="G185" s="13" t="s">
        <v>2277</v>
      </c>
      <c r="H185" s="13" t="s">
        <v>3662</v>
      </c>
      <c r="I185" s="13" t="s">
        <v>3663</v>
      </c>
      <c r="J185" s="14"/>
      <c r="L185" s="13" t="s">
        <v>16</v>
      </c>
    </row>
    <row r="186" spans="2:12" ht="15">
      <c r="E186" s="21"/>
      <c r="F186" s="21"/>
      <c r="G186" s="21"/>
      <c r="H186" s="13" t="s">
        <v>3664</v>
      </c>
      <c r="I186" s="13" t="s">
        <v>3665</v>
      </c>
      <c r="J186" s="14"/>
    </row>
    <row r="187" spans="2:12">
      <c r="H187" s="13" t="s">
        <v>3666</v>
      </c>
      <c r="I187" s="13" t="s">
        <v>3667</v>
      </c>
      <c r="J187" s="14"/>
    </row>
    <row r="188" spans="2:12">
      <c r="H188" s="13" t="s">
        <v>3668</v>
      </c>
      <c r="I188" s="13" t="s">
        <v>3669</v>
      </c>
      <c r="J188" s="14"/>
    </row>
    <row r="189" spans="2:12" ht="15">
      <c r="E189" s="21"/>
      <c r="F189" s="21"/>
      <c r="G189" s="21"/>
      <c r="H189" s="13" t="s">
        <v>3670</v>
      </c>
      <c r="I189" s="13" t="s">
        <v>3671</v>
      </c>
      <c r="J189" s="14"/>
    </row>
    <row r="190" spans="2:12">
      <c r="H190" s="13" t="s">
        <v>3672</v>
      </c>
      <c r="I190" s="13" t="s">
        <v>3673</v>
      </c>
      <c r="J190" s="14"/>
    </row>
    <row r="191" spans="2:12">
      <c r="H191" s="13" t="s">
        <v>3674</v>
      </c>
      <c r="I191" s="13" t="s">
        <v>3675</v>
      </c>
      <c r="J191" s="14"/>
    </row>
    <row r="192" spans="2:12">
      <c r="H192" s="13" t="s">
        <v>3676</v>
      </c>
      <c r="I192" s="13" t="s">
        <v>3677</v>
      </c>
      <c r="J192" s="14"/>
    </row>
    <row r="193" spans="2:12" ht="15">
      <c r="E193" s="21"/>
      <c r="F193" s="21"/>
      <c r="G193" s="21"/>
      <c r="H193" s="13" t="s">
        <v>3678</v>
      </c>
      <c r="I193" s="13" t="s">
        <v>3679</v>
      </c>
      <c r="J193" s="14"/>
    </row>
    <row r="194" spans="2:12">
      <c r="H194" s="13" t="s">
        <v>3680</v>
      </c>
      <c r="I194" s="13" t="s">
        <v>3681</v>
      </c>
      <c r="J194" s="14"/>
    </row>
    <row r="195" spans="2:12">
      <c r="H195" s="13" t="s">
        <v>3682</v>
      </c>
      <c r="I195" s="13" t="s">
        <v>3683</v>
      </c>
      <c r="J195" s="14"/>
    </row>
    <row r="196" spans="2:12">
      <c r="H196" s="13" t="s">
        <v>3684</v>
      </c>
      <c r="I196" s="13" t="s">
        <v>3685</v>
      </c>
      <c r="J196" s="14"/>
    </row>
    <row r="197" spans="2:12" ht="15">
      <c r="E197" s="15" t="s">
        <v>3686</v>
      </c>
      <c r="F197" s="15"/>
      <c r="G197" s="15"/>
      <c r="H197" s="15"/>
      <c r="I197" s="15"/>
      <c r="J197" s="16">
        <v>2865</v>
      </c>
    </row>
    <row r="198" spans="2:12">
      <c r="C198" s="17" t="s">
        <v>3687</v>
      </c>
      <c r="D198" s="17"/>
      <c r="E198" s="17"/>
      <c r="F198" s="17"/>
      <c r="G198" s="17"/>
      <c r="H198" s="17"/>
      <c r="I198" s="17"/>
      <c r="J198" s="18">
        <f>SUM(J197)</f>
        <v>2865</v>
      </c>
    </row>
    <row r="199" spans="2:12">
      <c r="B199" s="13" t="s">
        <v>7254</v>
      </c>
      <c r="C199" s="13" t="s">
        <v>3688</v>
      </c>
      <c r="D199" s="13" t="s">
        <v>7255</v>
      </c>
      <c r="E199" s="13" t="s">
        <v>3750</v>
      </c>
      <c r="F199" s="13" t="s">
        <v>3689</v>
      </c>
      <c r="G199" s="13" t="s">
        <v>3688</v>
      </c>
      <c r="H199" s="13" t="s">
        <v>3690</v>
      </c>
      <c r="I199" s="13" t="s">
        <v>3691</v>
      </c>
      <c r="J199" s="14"/>
      <c r="L199" s="13" t="s">
        <v>3692</v>
      </c>
    </row>
    <row r="200" spans="2:12">
      <c r="H200" s="13" t="s">
        <v>3693</v>
      </c>
      <c r="I200" s="13" t="s">
        <v>3694</v>
      </c>
      <c r="J200" s="14"/>
    </row>
    <row r="201" spans="2:12">
      <c r="H201" s="13" t="s">
        <v>3695</v>
      </c>
      <c r="I201" s="13" t="s">
        <v>3696</v>
      </c>
      <c r="J201" s="14"/>
    </row>
    <row r="202" spans="2:12">
      <c r="H202" s="13" t="s">
        <v>3697</v>
      </c>
      <c r="I202" s="13" t="s">
        <v>3698</v>
      </c>
      <c r="J202" s="14"/>
    </row>
    <row r="203" spans="2:12">
      <c r="H203" s="13" t="s">
        <v>3701</v>
      </c>
      <c r="I203" s="13" t="s">
        <v>3702</v>
      </c>
      <c r="J203" s="14"/>
    </row>
    <row r="204" spans="2:12">
      <c r="H204" s="13" t="s">
        <v>3703</v>
      </c>
      <c r="I204" s="13" t="s">
        <v>3704</v>
      </c>
      <c r="J204" s="14"/>
    </row>
    <row r="205" spans="2:12">
      <c r="H205" s="13" t="s">
        <v>3699</v>
      </c>
      <c r="I205" s="13" t="s">
        <v>3700</v>
      </c>
      <c r="J205" s="14"/>
    </row>
    <row r="206" spans="2:12">
      <c r="H206" s="13" t="s">
        <v>3705</v>
      </c>
      <c r="I206" s="13" t="s">
        <v>3706</v>
      </c>
      <c r="J206" s="14"/>
    </row>
    <row r="207" spans="2:12">
      <c r="H207" s="13" t="s">
        <v>3713</v>
      </c>
      <c r="I207" s="13" t="s">
        <v>3714</v>
      </c>
      <c r="J207" s="14"/>
    </row>
    <row r="208" spans="2:12">
      <c r="H208" s="13" t="s">
        <v>3716</v>
      </c>
      <c r="I208" s="13" t="s">
        <v>3717</v>
      </c>
      <c r="J208" s="14"/>
    </row>
    <row r="209" spans="3:12" ht="15">
      <c r="E209" s="21"/>
      <c r="F209" s="21"/>
      <c r="G209" s="21"/>
      <c r="H209" s="13" t="s">
        <v>3707</v>
      </c>
      <c r="I209" s="13" t="s">
        <v>3708</v>
      </c>
      <c r="J209" s="14"/>
    </row>
    <row r="210" spans="3:12">
      <c r="H210" s="13" t="s">
        <v>3709</v>
      </c>
      <c r="I210" s="13" t="s">
        <v>3710</v>
      </c>
      <c r="L210" s="14" t="s">
        <v>3715</v>
      </c>
    </row>
    <row r="211" spans="3:12">
      <c r="H211" s="13" t="s">
        <v>3711</v>
      </c>
      <c r="I211" s="13" t="s">
        <v>3712</v>
      </c>
      <c r="L211" s="14" t="s">
        <v>3715</v>
      </c>
    </row>
    <row r="212" spans="3:12" ht="15">
      <c r="E212" s="15" t="s">
        <v>3718</v>
      </c>
      <c r="F212" s="15"/>
      <c r="G212" s="15"/>
      <c r="H212" s="15"/>
      <c r="I212" s="15"/>
      <c r="J212" s="16">
        <v>2796</v>
      </c>
    </row>
    <row r="213" spans="3:12">
      <c r="D213" s="13" t="s">
        <v>7256</v>
      </c>
      <c r="E213" s="13" t="s">
        <v>3751</v>
      </c>
      <c r="F213" s="13" t="s">
        <v>3689</v>
      </c>
      <c r="G213" s="13" t="s">
        <v>3688</v>
      </c>
      <c r="H213" s="13" t="s">
        <v>3719</v>
      </c>
      <c r="I213" s="13" t="s">
        <v>3720</v>
      </c>
      <c r="J213" s="14"/>
      <c r="L213" s="13" t="s">
        <v>3721</v>
      </c>
    </row>
    <row r="214" spans="3:12">
      <c r="H214" s="13" t="s">
        <v>3722</v>
      </c>
      <c r="I214" s="13" t="s">
        <v>3723</v>
      </c>
      <c r="J214" s="14"/>
    </row>
    <row r="215" spans="3:12" ht="15">
      <c r="E215" s="21"/>
      <c r="F215" s="21"/>
      <c r="G215" s="21"/>
      <c r="H215" s="13" t="s">
        <v>3724</v>
      </c>
      <c r="I215" s="13" t="s">
        <v>3725</v>
      </c>
      <c r="J215" s="14"/>
    </row>
    <row r="216" spans="3:12">
      <c r="H216" s="13" t="s">
        <v>3726</v>
      </c>
      <c r="I216" s="13" t="s">
        <v>3727</v>
      </c>
      <c r="J216" s="14"/>
    </row>
    <row r="217" spans="3:12">
      <c r="H217" s="13" t="s">
        <v>3728</v>
      </c>
      <c r="I217" s="13" t="s">
        <v>3729</v>
      </c>
      <c r="J217" s="14"/>
    </row>
    <row r="218" spans="3:12">
      <c r="H218" s="13" t="s">
        <v>3730</v>
      </c>
      <c r="I218" s="13" t="s">
        <v>3731</v>
      </c>
      <c r="J218" s="14"/>
    </row>
    <row r="219" spans="3:12" ht="15">
      <c r="E219" s="21"/>
      <c r="F219" s="21"/>
      <c r="G219" s="21"/>
      <c r="H219" s="13" t="s">
        <v>3732</v>
      </c>
      <c r="I219" s="13" t="s">
        <v>3733</v>
      </c>
      <c r="J219" s="14"/>
    </row>
    <row r="220" spans="3:12">
      <c r="H220" s="13" t="s">
        <v>3734</v>
      </c>
      <c r="I220" s="13" t="s">
        <v>3735</v>
      </c>
      <c r="J220" s="14"/>
    </row>
    <row r="221" spans="3:12">
      <c r="H221" s="13" t="s">
        <v>3736</v>
      </c>
      <c r="I221" s="13" t="s">
        <v>3737</v>
      </c>
      <c r="J221" s="14"/>
    </row>
    <row r="222" spans="3:12">
      <c r="H222" s="13" t="s">
        <v>3738</v>
      </c>
      <c r="I222" s="13" t="s">
        <v>3739</v>
      </c>
      <c r="J222" s="14"/>
    </row>
    <row r="223" spans="3:12" ht="15">
      <c r="E223" s="15" t="s">
        <v>3740</v>
      </c>
      <c r="F223" s="15"/>
      <c r="G223" s="15"/>
      <c r="H223" s="15"/>
      <c r="I223" s="15"/>
      <c r="J223" s="16">
        <v>2559</v>
      </c>
    </row>
    <row r="224" spans="3:12">
      <c r="C224" s="17" t="s">
        <v>3741</v>
      </c>
      <c r="D224" s="17"/>
      <c r="E224" s="17"/>
      <c r="F224" s="17"/>
      <c r="G224" s="17"/>
      <c r="H224" s="17"/>
      <c r="I224" s="17"/>
      <c r="J224" s="18">
        <f>SUM(J223,J212)</f>
        <v>5355</v>
      </c>
    </row>
    <row r="225" spans="1:10" ht="15">
      <c r="A225" s="30" t="s">
        <v>7257</v>
      </c>
      <c r="B225" s="30"/>
      <c r="C225" s="30"/>
      <c r="D225" s="30"/>
      <c r="E225" s="30"/>
      <c r="F225" s="30"/>
      <c r="G225" s="30"/>
      <c r="H225" s="30"/>
      <c r="I225" s="30"/>
      <c r="J225" s="31">
        <f>SUM(J224,J198,J184,J109,J74,J48,J27)</f>
        <v>51341</v>
      </c>
    </row>
    <row r="226" spans="1:10">
      <c r="A226" s="13" t="s">
        <v>3752</v>
      </c>
      <c r="B226" s="13" t="s">
        <v>7258</v>
      </c>
      <c r="C226" s="13" t="s">
        <v>3753</v>
      </c>
      <c r="D226" s="13" t="s">
        <v>7258</v>
      </c>
      <c r="E226" s="13" t="s">
        <v>3754</v>
      </c>
      <c r="F226" s="13" t="s">
        <v>3755</v>
      </c>
      <c r="G226" s="13" t="s">
        <v>3756</v>
      </c>
      <c r="H226" s="13" t="s">
        <v>3757</v>
      </c>
      <c r="I226" s="13" t="s">
        <v>3758</v>
      </c>
      <c r="J226" s="14"/>
    </row>
    <row r="227" spans="1:10">
      <c r="H227" s="13" t="s">
        <v>3759</v>
      </c>
      <c r="I227" s="13" t="s">
        <v>3760</v>
      </c>
      <c r="J227" s="14"/>
    </row>
    <row r="228" spans="1:10">
      <c r="G228" s="13" t="s">
        <v>3761</v>
      </c>
      <c r="H228" s="13" t="s">
        <v>3762</v>
      </c>
      <c r="I228" s="13" t="s">
        <v>3763</v>
      </c>
      <c r="J228" s="14"/>
    </row>
    <row r="229" spans="1:10" ht="15">
      <c r="E229" s="21"/>
      <c r="F229" s="21"/>
      <c r="G229" s="21"/>
      <c r="H229" s="13" t="s">
        <v>3764</v>
      </c>
      <c r="I229" s="13" t="s">
        <v>3765</v>
      </c>
      <c r="J229" s="14"/>
    </row>
    <row r="230" spans="1:10">
      <c r="G230" s="13" t="s">
        <v>3766</v>
      </c>
      <c r="H230" s="13" t="s">
        <v>3767</v>
      </c>
      <c r="I230" s="13" t="s">
        <v>3768</v>
      </c>
      <c r="J230" s="14"/>
    </row>
    <row r="231" spans="1:10">
      <c r="H231" s="13" t="s">
        <v>3769</v>
      </c>
      <c r="I231" s="13" t="s">
        <v>3770</v>
      </c>
      <c r="J231" s="14"/>
    </row>
    <row r="232" spans="1:10">
      <c r="H232" s="13" t="s">
        <v>3771</v>
      </c>
      <c r="I232" s="13" t="s">
        <v>3772</v>
      </c>
      <c r="J232" s="14"/>
    </row>
    <row r="233" spans="1:10">
      <c r="H233" s="13" t="s">
        <v>3773</v>
      </c>
      <c r="I233" s="13" t="s">
        <v>3766</v>
      </c>
      <c r="J233" s="14"/>
    </row>
    <row r="234" spans="1:10">
      <c r="H234" s="13" t="s">
        <v>3774</v>
      </c>
      <c r="I234" s="13" t="s">
        <v>3775</v>
      </c>
      <c r="J234" s="14"/>
    </row>
    <row r="235" spans="1:10" ht="15">
      <c r="E235" s="15" t="s">
        <v>3776</v>
      </c>
      <c r="F235" s="15"/>
      <c r="G235" s="15"/>
      <c r="H235" s="15"/>
      <c r="I235" s="15"/>
      <c r="J235" s="16">
        <v>1339</v>
      </c>
    </row>
    <row r="236" spans="1:10">
      <c r="C236" s="17" t="s">
        <v>3777</v>
      </c>
      <c r="D236" s="17"/>
      <c r="E236" s="17"/>
      <c r="F236" s="17"/>
      <c r="G236" s="17"/>
      <c r="H236" s="17"/>
      <c r="I236" s="17"/>
      <c r="J236" s="18">
        <f>SUM(J235)</f>
        <v>1339</v>
      </c>
    </row>
    <row r="237" spans="1:10">
      <c r="B237" s="13" t="s">
        <v>7259</v>
      </c>
      <c r="C237" s="13" t="s">
        <v>3778</v>
      </c>
      <c r="D237" s="13" t="s">
        <v>7259</v>
      </c>
      <c r="E237" s="13" t="s">
        <v>3779</v>
      </c>
      <c r="F237" s="13" t="s">
        <v>3780</v>
      </c>
      <c r="G237" s="13" t="s">
        <v>3781</v>
      </c>
      <c r="H237" s="13" t="s">
        <v>3782</v>
      </c>
      <c r="I237" s="13" t="s">
        <v>3781</v>
      </c>
      <c r="J237" s="14"/>
    </row>
    <row r="238" spans="1:10">
      <c r="H238" s="13" t="s">
        <v>3783</v>
      </c>
      <c r="I238" s="13" t="s">
        <v>3784</v>
      </c>
      <c r="J238" s="14"/>
    </row>
    <row r="239" spans="1:10">
      <c r="H239" s="13" t="s">
        <v>3785</v>
      </c>
      <c r="I239" s="13" t="s">
        <v>3786</v>
      </c>
      <c r="J239" s="14"/>
    </row>
    <row r="240" spans="1:10">
      <c r="G240" s="13" t="s">
        <v>3787</v>
      </c>
      <c r="H240" s="13" t="s">
        <v>3788</v>
      </c>
      <c r="I240" s="13" t="s">
        <v>3787</v>
      </c>
      <c r="J240" s="14"/>
    </row>
    <row r="241" spans="2:10" ht="15">
      <c r="E241" s="21"/>
      <c r="F241" s="21"/>
      <c r="G241" s="21"/>
      <c r="H241" s="13" t="s">
        <v>3789</v>
      </c>
      <c r="I241" s="13" t="s">
        <v>3790</v>
      </c>
      <c r="J241" s="14"/>
    </row>
    <row r="242" spans="2:10">
      <c r="H242" s="13" t="s">
        <v>3791</v>
      </c>
      <c r="I242" s="13" t="s">
        <v>3792</v>
      </c>
      <c r="J242" s="14"/>
    </row>
    <row r="243" spans="2:10">
      <c r="F243" s="13" t="s">
        <v>3755</v>
      </c>
      <c r="G243" s="13" t="s">
        <v>3793</v>
      </c>
      <c r="H243" s="13" t="s">
        <v>3794</v>
      </c>
      <c r="I243" s="13" t="s">
        <v>3795</v>
      </c>
      <c r="J243" s="14"/>
    </row>
    <row r="244" spans="2:10" ht="15">
      <c r="E244" s="21"/>
      <c r="F244" s="21"/>
      <c r="G244" s="21"/>
      <c r="H244" s="13" t="s">
        <v>3796</v>
      </c>
      <c r="I244" s="13" t="s">
        <v>3797</v>
      </c>
      <c r="J244" s="14"/>
    </row>
    <row r="245" spans="2:10">
      <c r="H245" s="13" t="s">
        <v>3798</v>
      </c>
      <c r="I245" s="13" t="s">
        <v>3799</v>
      </c>
      <c r="J245" s="14"/>
    </row>
    <row r="246" spans="2:10">
      <c r="H246" s="13" t="s">
        <v>3800</v>
      </c>
      <c r="I246" s="13" t="s">
        <v>3801</v>
      </c>
      <c r="J246" s="14"/>
    </row>
    <row r="247" spans="2:10">
      <c r="H247" s="13" t="s">
        <v>3802</v>
      </c>
      <c r="I247" s="13" t="s">
        <v>3803</v>
      </c>
      <c r="J247" s="14"/>
    </row>
    <row r="248" spans="2:10">
      <c r="H248" s="13" t="s">
        <v>3804</v>
      </c>
      <c r="I248" s="13" t="s">
        <v>3805</v>
      </c>
      <c r="J248" s="14"/>
    </row>
    <row r="249" spans="2:10">
      <c r="H249" s="13" t="s">
        <v>3806</v>
      </c>
      <c r="I249" s="13" t="s">
        <v>3807</v>
      </c>
      <c r="J249" s="14"/>
    </row>
    <row r="250" spans="2:10" ht="15">
      <c r="E250" s="15" t="s">
        <v>3808</v>
      </c>
      <c r="F250" s="15"/>
      <c r="G250" s="15"/>
      <c r="H250" s="15"/>
      <c r="I250" s="15"/>
      <c r="J250" s="16">
        <v>2325</v>
      </c>
    </row>
    <row r="251" spans="2:10">
      <c r="C251" s="17" t="s">
        <v>3809</v>
      </c>
      <c r="D251" s="17"/>
      <c r="E251" s="17"/>
      <c r="F251" s="17"/>
      <c r="G251" s="17"/>
      <c r="H251" s="17"/>
      <c r="I251" s="17"/>
      <c r="J251" s="18">
        <f>SUM(J250)</f>
        <v>2325</v>
      </c>
    </row>
    <row r="252" spans="2:10">
      <c r="B252" s="13" t="s">
        <v>7260</v>
      </c>
      <c r="C252" s="13" t="s">
        <v>3659</v>
      </c>
      <c r="D252" s="13" t="s">
        <v>7260</v>
      </c>
      <c r="E252" s="13" t="s">
        <v>3810</v>
      </c>
      <c r="F252" s="13" t="s">
        <v>3755</v>
      </c>
      <c r="G252" s="13" t="s">
        <v>2277</v>
      </c>
      <c r="H252" s="13" t="s">
        <v>3811</v>
      </c>
      <c r="I252" s="13" t="s">
        <v>3812</v>
      </c>
      <c r="J252" s="14"/>
    </row>
    <row r="253" spans="2:10">
      <c r="H253" s="13" t="s">
        <v>3813</v>
      </c>
      <c r="I253" s="13" t="s">
        <v>3814</v>
      </c>
      <c r="J253" s="14"/>
    </row>
    <row r="254" spans="2:10">
      <c r="H254" s="13" t="s">
        <v>3815</v>
      </c>
      <c r="I254" s="13" t="s">
        <v>3816</v>
      </c>
      <c r="J254" s="14"/>
    </row>
    <row r="255" spans="2:10">
      <c r="H255" s="13" t="s">
        <v>3817</v>
      </c>
      <c r="I255" s="13" t="s">
        <v>3818</v>
      </c>
      <c r="J255" s="14"/>
    </row>
    <row r="256" spans="2:10" ht="15">
      <c r="E256" s="15" t="s">
        <v>3819</v>
      </c>
      <c r="F256" s="15"/>
      <c r="G256" s="15"/>
      <c r="H256" s="15"/>
      <c r="I256" s="15"/>
      <c r="J256" s="16">
        <v>792</v>
      </c>
    </row>
    <row r="257" spans="2:10">
      <c r="C257" s="17" t="s">
        <v>3687</v>
      </c>
      <c r="D257" s="17"/>
      <c r="E257" s="17"/>
      <c r="F257" s="17"/>
      <c r="G257" s="17"/>
      <c r="H257" s="17"/>
      <c r="I257" s="17"/>
      <c r="J257" s="18">
        <f>SUM(J256)</f>
        <v>792</v>
      </c>
    </row>
    <row r="258" spans="2:10">
      <c r="B258" s="13" t="s">
        <v>7261</v>
      </c>
      <c r="C258" s="13" t="s">
        <v>3820</v>
      </c>
      <c r="D258" s="13" t="s">
        <v>7261</v>
      </c>
      <c r="E258" s="13" t="s">
        <v>3821</v>
      </c>
      <c r="F258" s="13" t="s">
        <v>3755</v>
      </c>
      <c r="G258" s="13" t="s">
        <v>3822</v>
      </c>
      <c r="H258" s="13" t="s">
        <v>3845</v>
      </c>
      <c r="I258" s="13" t="s">
        <v>3846</v>
      </c>
      <c r="J258" s="14"/>
    </row>
    <row r="259" spans="2:10" ht="15">
      <c r="E259" s="21"/>
      <c r="F259" s="21"/>
      <c r="G259" s="21"/>
      <c r="H259" s="13" t="s">
        <v>3847</v>
      </c>
      <c r="I259" s="13" t="s">
        <v>3848</v>
      </c>
      <c r="J259" s="14"/>
    </row>
    <row r="260" spans="2:10">
      <c r="H260" s="13" t="s">
        <v>3849</v>
      </c>
      <c r="I260" s="13" t="s">
        <v>3850</v>
      </c>
      <c r="J260" s="14"/>
    </row>
    <row r="261" spans="2:10">
      <c r="H261" s="13" t="s">
        <v>3823</v>
      </c>
      <c r="I261" s="13" t="s">
        <v>3824</v>
      </c>
      <c r="J261" s="14"/>
    </row>
    <row r="262" spans="2:10">
      <c r="H262" s="13" t="s">
        <v>3851</v>
      </c>
      <c r="I262" s="13" t="s">
        <v>3852</v>
      </c>
      <c r="J262" s="14"/>
    </row>
    <row r="263" spans="2:10">
      <c r="H263" s="13" t="s">
        <v>3825</v>
      </c>
      <c r="I263" s="13" t="s">
        <v>3826</v>
      </c>
      <c r="J263" s="14"/>
    </row>
    <row r="264" spans="2:10">
      <c r="H264" s="13" t="s">
        <v>3827</v>
      </c>
      <c r="I264" s="13" t="s">
        <v>3828</v>
      </c>
      <c r="J264" s="14"/>
    </row>
    <row r="265" spans="2:10" ht="15">
      <c r="E265" s="21"/>
      <c r="F265" s="21"/>
      <c r="G265" s="21"/>
      <c r="H265" s="13" t="s">
        <v>3829</v>
      </c>
      <c r="I265" s="13" t="s">
        <v>3830</v>
      </c>
      <c r="J265" s="14"/>
    </row>
    <row r="266" spans="2:10">
      <c r="H266" s="13" t="s">
        <v>3831</v>
      </c>
      <c r="I266" s="13" t="s">
        <v>3832</v>
      </c>
      <c r="J266" s="14"/>
    </row>
    <row r="267" spans="2:10">
      <c r="H267" s="13" t="s">
        <v>3833</v>
      </c>
      <c r="I267" s="13" t="s">
        <v>3834</v>
      </c>
      <c r="J267" s="14"/>
    </row>
    <row r="268" spans="2:10">
      <c r="H268" s="13" t="s">
        <v>3835</v>
      </c>
      <c r="I268" s="13" t="s">
        <v>3836</v>
      </c>
      <c r="J268" s="14"/>
    </row>
    <row r="269" spans="2:10">
      <c r="H269" s="13" t="s">
        <v>3837</v>
      </c>
      <c r="I269" s="13" t="s">
        <v>3838</v>
      </c>
      <c r="J269" s="14"/>
    </row>
    <row r="270" spans="2:10">
      <c r="H270" s="13" t="s">
        <v>3839</v>
      </c>
      <c r="I270" s="13" t="s">
        <v>3840</v>
      </c>
      <c r="J270" s="14"/>
    </row>
    <row r="271" spans="2:10">
      <c r="H271" s="13" t="s">
        <v>3841</v>
      </c>
      <c r="I271" s="13" t="s">
        <v>3842</v>
      </c>
      <c r="J271" s="14"/>
    </row>
    <row r="272" spans="2:10">
      <c r="H272" s="13" t="s">
        <v>3843</v>
      </c>
      <c r="I272" s="13" t="s">
        <v>3844</v>
      </c>
      <c r="J272" s="14"/>
    </row>
    <row r="273" spans="2:10" ht="15">
      <c r="E273" s="21"/>
      <c r="F273" s="21"/>
      <c r="G273" s="21"/>
      <c r="H273" s="13" t="s">
        <v>3853</v>
      </c>
      <c r="I273" s="13" t="s">
        <v>3854</v>
      </c>
      <c r="J273" s="14"/>
    </row>
    <row r="274" spans="2:10" ht="15">
      <c r="E274" s="15" t="s">
        <v>3855</v>
      </c>
      <c r="F274" s="15"/>
      <c r="G274" s="15"/>
      <c r="H274" s="15"/>
      <c r="I274" s="15"/>
      <c r="J274" s="16">
        <v>2162</v>
      </c>
    </row>
    <row r="275" spans="2:10">
      <c r="C275" s="17" t="s">
        <v>3856</v>
      </c>
      <c r="D275" s="17"/>
      <c r="E275" s="17"/>
      <c r="F275" s="17"/>
      <c r="G275" s="17"/>
      <c r="H275" s="17"/>
      <c r="I275" s="17"/>
      <c r="J275" s="18">
        <f>SUM(J274)</f>
        <v>2162</v>
      </c>
    </row>
    <row r="276" spans="2:10">
      <c r="B276" s="13" t="s">
        <v>7262</v>
      </c>
      <c r="C276" s="13" t="s">
        <v>3857</v>
      </c>
      <c r="D276" s="13" t="s">
        <v>7262</v>
      </c>
      <c r="E276" s="13" t="s">
        <v>3890</v>
      </c>
      <c r="F276" s="13" t="s">
        <v>3755</v>
      </c>
      <c r="G276" s="13" t="s">
        <v>3822</v>
      </c>
      <c r="H276" s="13" t="s">
        <v>3858</v>
      </c>
      <c r="I276" s="13" t="s">
        <v>3859</v>
      </c>
      <c r="J276" s="14"/>
    </row>
    <row r="277" spans="2:10">
      <c r="E277" s="13" t="s">
        <v>345</v>
      </c>
      <c r="H277" s="13" t="s">
        <v>3860</v>
      </c>
      <c r="I277" s="13" t="s">
        <v>3861</v>
      </c>
      <c r="J277" s="14"/>
    </row>
    <row r="278" spans="2:10">
      <c r="H278" s="13" t="s">
        <v>3862</v>
      </c>
      <c r="I278" s="13" t="s">
        <v>3863</v>
      </c>
      <c r="J278" s="14"/>
    </row>
    <row r="279" spans="2:10">
      <c r="H279" s="13" t="s">
        <v>3864</v>
      </c>
      <c r="I279" s="13" t="s">
        <v>3865</v>
      </c>
      <c r="J279" s="14"/>
    </row>
    <row r="280" spans="2:10">
      <c r="H280" s="13" t="s">
        <v>3866</v>
      </c>
      <c r="I280" s="13" t="s">
        <v>3867</v>
      </c>
      <c r="J280" s="14"/>
    </row>
    <row r="281" spans="2:10">
      <c r="H281" s="13" t="s">
        <v>3874</v>
      </c>
      <c r="I281" s="13" t="s">
        <v>3875</v>
      </c>
      <c r="J281" s="14"/>
    </row>
    <row r="282" spans="2:10">
      <c r="H282" s="13" t="s">
        <v>3876</v>
      </c>
      <c r="I282" s="13" t="s">
        <v>3877</v>
      </c>
      <c r="J282" s="14"/>
    </row>
    <row r="283" spans="2:10">
      <c r="H283" s="13" t="s">
        <v>3878</v>
      </c>
      <c r="I283" s="13" t="s">
        <v>3879</v>
      </c>
      <c r="J283" s="14"/>
    </row>
    <row r="284" spans="2:10">
      <c r="H284" s="13" t="s">
        <v>3880</v>
      </c>
      <c r="I284" s="13" t="s">
        <v>3881</v>
      </c>
      <c r="J284" s="14"/>
    </row>
    <row r="285" spans="2:10" ht="15">
      <c r="E285" s="21"/>
      <c r="F285" s="21"/>
      <c r="G285" s="21"/>
      <c r="H285" s="13" t="s">
        <v>3882</v>
      </c>
      <c r="I285" s="13" t="s">
        <v>3883</v>
      </c>
      <c r="J285" s="14"/>
    </row>
    <row r="286" spans="2:10">
      <c r="H286" s="13" t="s">
        <v>3884</v>
      </c>
      <c r="I286" s="13" t="s">
        <v>3885</v>
      </c>
      <c r="J286" s="14"/>
    </row>
    <row r="287" spans="2:10">
      <c r="H287" s="13" t="s">
        <v>3868</v>
      </c>
      <c r="I287" s="13" t="s">
        <v>3869</v>
      </c>
      <c r="J287" s="14"/>
    </row>
    <row r="288" spans="2:10">
      <c r="H288" s="13" t="s">
        <v>3886</v>
      </c>
      <c r="I288" s="13" t="s">
        <v>3887</v>
      </c>
      <c r="J288" s="14"/>
    </row>
    <row r="289" spans="1:10">
      <c r="H289" s="13" t="s">
        <v>3870</v>
      </c>
      <c r="I289" s="13" t="s">
        <v>3871</v>
      </c>
      <c r="J289" s="14"/>
    </row>
    <row r="290" spans="1:10">
      <c r="H290" s="13" t="s">
        <v>3872</v>
      </c>
      <c r="I290" s="13" t="s">
        <v>3873</v>
      </c>
      <c r="J290" s="14"/>
    </row>
    <row r="291" spans="1:10" ht="15">
      <c r="E291" s="15" t="s">
        <v>3888</v>
      </c>
      <c r="F291" s="15"/>
      <c r="G291" s="15"/>
      <c r="H291" s="15"/>
      <c r="I291" s="15"/>
      <c r="J291" s="16">
        <v>3742</v>
      </c>
    </row>
    <row r="292" spans="1:10">
      <c r="C292" s="17" t="s">
        <v>3889</v>
      </c>
      <c r="D292" s="17"/>
      <c r="E292" s="17"/>
      <c r="F292" s="17"/>
      <c r="G292" s="17"/>
      <c r="H292" s="17"/>
      <c r="I292" s="17"/>
      <c r="J292" s="18">
        <f>SUM(J291)</f>
        <v>3742</v>
      </c>
    </row>
    <row r="293" spans="1:10" ht="15">
      <c r="A293" s="30" t="s">
        <v>7263</v>
      </c>
      <c r="B293" s="30"/>
      <c r="C293" s="30"/>
      <c r="D293" s="30"/>
      <c r="E293" s="30"/>
      <c r="F293" s="30"/>
      <c r="G293" s="30"/>
      <c r="H293" s="30"/>
      <c r="I293" s="30"/>
      <c r="J293" s="31">
        <f>SUM(J292,J275,J257,J251,J236)</f>
        <v>10360</v>
      </c>
    </row>
    <row r="294" spans="1:10" ht="15">
      <c r="A294" s="19" t="s">
        <v>7068</v>
      </c>
      <c r="B294" s="19"/>
      <c r="C294" s="19"/>
      <c r="D294" s="19"/>
      <c r="E294" s="19"/>
      <c r="F294" s="19"/>
      <c r="G294" s="19"/>
      <c r="H294" s="19"/>
      <c r="I294" s="19"/>
      <c r="J294" s="20">
        <f>SUM(J225,J293)</f>
        <v>61701</v>
      </c>
    </row>
    <row r="295" spans="1:10">
      <c r="A295" s="13" t="s">
        <v>198</v>
      </c>
      <c r="J295" s="14">
        <v>61850</v>
      </c>
    </row>
  </sheetData>
  <sortState xmlns:xlrd2="http://schemas.microsoft.com/office/spreadsheetml/2017/richdata2" ref="H213:I222">
    <sortCondition ref="H213:H222"/>
  </sortState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B3CD9-27C0-40B5-986C-BCF2430EAF93}">
  <dimension ref="A1:L227"/>
  <sheetViews>
    <sheetView workbookViewId="0">
      <selection activeCell="A3" sqref="A3"/>
    </sheetView>
  </sheetViews>
  <sheetFormatPr baseColWidth="10" defaultRowHeight="14.25"/>
  <cols>
    <col min="1" max="1" width="15.85546875" style="13" bestFit="1" customWidth="1"/>
    <col min="2" max="2" width="15.28515625" style="13" bestFit="1" customWidth="1"/>
    <col min="3" max="3" width="45.42578125" style="13" bestFit="1" customWidth="1"/>
    <col min="4" max="4" width="16.28515625" style="13" bestFit="1" customWidth="1"/>
    <col min="5" max="5" width="62.5703125" style="13" bestFit="1" customWidth="1"/>
    <col min="6" max="6" width="6.7109375" style="13" bestFit="1" customWidth="1"/>
    <col min="7" max="7" width="18" style="13" bestFit="1" customWidth="1"/>
    <col min="8" max="8" width="10.42578125" style="13" bestFit="1" customWidth="1"/>
    <col min="9" max="9" width="33.85546875" style="13" bestFit="1" customWidth="1"/>
    <col min="10" max="10" width="11.5703125" style="14" bestFit="1" customWidth="1"/>
    <col min="11" max="11" width="4.42578125" style="13" bestFit="1" customWidth="1"/>
    <col min="12" max="12" width="40.140625" style="13" bestFit="1" customWidth="1"/>
    <col min="13" max="16384" width="11.42578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13" t="s">
        <v>7277</v>
      </c>
      <c r="B2" s="13" t="s">
        <v>7264</v>
      </c>
      <c r="C2" s="13" t="s">
        <v>3891</v>
      </c>
      <c r="D2" s="13" t="s">
        <v>7264</v>
      </c>
      <c r="E2" s="13" t="s">
        <v>3892</v>
      </c>
      <c r="F2" s="13" t="s">
        <v>3893</v>
      </c>
      <c r="G2" s="13" t="s">
        <v>3894</v>
      </c>
      <c r="H2" s="13" t="s">
        <v>3895</v>
      </c>
      <c r="I2" s="13" t="s">
        <v>3896</v>
      </c>
      <c r="L2" s="13" t="s">
        <v>3897</v>
      </c>
    </row>
    <row r="3" spans="1:12">
      <c r="H3" s="13" t="s">
        <v>3906</v>
      </c>
      <c r="I3" s="13" t="s">
        <v>3907</v>
      </c>
    </row>
    <row r="4" spans="1:12">
      <c r="H4" s="13" t="s">
        <v>3898</v>
      </c>
      <c r="I4" s="13" t="s">
        <v>3899</v>
      </c>
    </row>
    <row r="5" spans="1:12">
      <c r="H5" s="13" t="s">
        <v>3900</v>
      </c>
      <c r="I5" s="13" t="s">
        <v>3901</v>
      </c>
    </row>
    <row r="6" spans="1:12">
      <c r="H6" s="13" t="s">
        <v>3902</v>
      </c>
      <c r="I6" s="13" t="s">
        <v>3903</v>
      </c>
    </row>
    <row r="7" spans="1:12">
      <c r="H7" s="13" t="s">
        <v>3904</v>
      </c>
      <c r="I7" s="13" t="s">
        <v>3905</v>
      </c>
      <c r="L7" s="14" t="s">
        <v>3908</v>
      </c>
    </row>
    <row r="8" spans="1:12">
      <c r="G8" s="13" t="s">
        <v>3909</v>
      </c>
      <c r="H8" s="13" t="s">
        <v>3910</v>
      </c>
      <c r="I8" s="13" t="s">
        <v>3911</v>
      </c>
    </row>
    <row r="9" spans="1:12">
      <c r="H9" s="13" t="s">
        <v>3912</v>
      </c>
      <c r="I9" s="13" t="s">
        <v>3913</v>
      </c>
    </row>
    <row r="10" spans="1:12">
      <c r="H10" s="13" t="s">
        <v>3914</v>
      </c>
      <c r="I10" s="13" t="s">
        <v>3915</v>
      </c>
    </row>
    <row r="11" spans="1:12">
      <c r="F11" s="13" t="s">
        <v>3916</v>
      </c>
      <c r="G11" s="13" t="s">
        <v>3917</v>
      </c>
      <c r="H11" s="13" t="s">
        <v>3918</v>
      </c>
      <c r="I11" s="13" t="s">
        <v>3919</v>
      </c>
    </row>
    <row r="12" spans="1:12">
      <c r="H12" s="13" t="s">
        <v>3920</v>
      </c>
      <c r="I12" s="13" t="s">
        <v>3921</v>
      </c>
    </row>
    <row r="13" spans="1:12">
      <c r="H13" s="13" t="s">
        <v>3922</v>
      </c>
      <c r="I13" s="13" t="s">
        <v>3923</v>
      </c>
    </row>
    <row r="14" spans="1:12">
      <c r="H14" s="13" t="s">
        <v>3924</v>
      </c>
      <c r="I14" s="13" t="s">
        <v>3925</v>
      </c>
    </row>
    <row r="15" spans="1:12">
      <c r="H15" s="13" t="s">
        <v>3926</v>
      </c>
      <c r="I15" s="13" t="s">
        <v>3927</v>
      </c>
    </row>
    <row r="16" spans="1:12">
      <c r="H16" s="13" t="s">
        <v>3928</v>
      </c>
      <c r="I16" s="13" t="s">
        <v>3929</v>
      </c>
    </row>
    <row r="17" spans="2:10">
      <c r="H17" s="13" t="s">
        <v>3930</v>
      </c>
      <c r="I17" s="13" t="s">
        <v>3931</v>
      </c>
    </row>
    <row r="18" spans="2:10">
      <c r="H18" s="13" t="s">
        <v>3932</v>
      </c>
      <c r="I18" s="13" t="s">
        <v>3933</v>
      </c>
    </row>
    <row r="19" spans="2:10">
      <c r="H19" s="13" t="s">
        <v>3934</v>
      </c>
      <c r="I19" s="13" t="s">
        <v>3935</v>
      </c>
    </row>
    <row r="20" spans="2:10">
      <c r="F20" s="13" t="s">
        <v>3936</v>
      </c>
      <c r="G20" s="13" t="s">
        <v>3937</v>
      </c>
      <c r="H20" s="13" t="s">
        <v>3938</v>
      </c>
      <c r="I20" s="13" t="s">
        <v>3939</v>
      </c>
    </row>
    <row r="21" spans="2:10">
      <c r="H21" s="13" t="s">
        <v>3940</v>
      </c>
      <c r="I21" s="13" t="s">
        <v>3941</v>
      </c>
    </row>
    <row r="22" spans="2:10">
      <c r="H22" s="13" t="s">
        <v>3942</v>
      </c>
      <c r="I22" s="13" t="s">
        <v>3943</v>
      </c>
    </row>
    <row r="23" spans="2:10">
      <c r="H23" s="13" t="s">
        <v>3944</v>
      </c>
      <c r="I23" s="13" t="s">
        <v>3945</v>
      </c>
    </row>
    <row r="24" spans="2:10">
      <c r="H24" s="13" t="s">
        <v>3946</v>
      </c>
      <c r="I24" s="13" t="s">
        <v>3947</v>
      </c>
    </row>
    <row r="25" spans="2:10">
      <c r="H25" s="13" t="s">
        <v>3948</v>
      </c>
      <c r="I25" s="13" t="s">
        <v>3949</v>
      </c>
    </row>
    <row r="26" spans="2:10">
      <c r="H26" s="13" t="s">
        <v>3950</v>
      </c>
      <c r="I26" s="13" t="s">
        <v>3951</v>
      </c>
    </row>
    <row r="27" spans="2:10">
      <c r="H27" s="13" t="s">
        <v>3952</v>
      </c>
      <c r="I27" s="13" t="s">
        <v>3953</v>
      </c>
    </row>
    <row r="28" spans="2:10" ht="15">
      <c r="E28" s="15" t="s">
        <v>3954</v>
      </c>
      <c r="F28" s="15"/>
      <c r="G28" s="15"/>
      <c r="H28" s="15"/>
      <c r="I28" s="15"/>
      <c r="J28" s="16">
        <v>2677</v>
      </c>
    </row>
    <row r="29" spans="2:10">
      <c r="C29" s="17" t="s">
        <v>3891</v>
      </c>
      <c r="D29" s="17"/>
      <c r="E29" s="17"/>
      <c r="F29" s="17"/>
      <c r="G29" s="17"/>
      <c r="H29" s="17"/>
      <c r="I29" s="17"/>
      <c r="J29" s="18">
        <f>SUM(J28)</f>
        <v>2677</v>
      </c>
    </row>
    <row r="30" spans="2:10">
      <c r="B30" s="13" t="s">
        <v>7265</v>
      </c>
      <c r="C30" s="13" t="s">
        <v>3955</v>
      </c>
      <c r="D30" s="13" t="s">
        <v>7265</v>
      </c>
      <c r="E30" s="13" t="s">
        <v>3956</v>
      </c>
      <c r="F30" s="13" t="s">
        <v>3999</v>
      </c>
      <c r="G30" s="13" t="s">
        <v>4000</v>
      </c>
      <c r="H30" s="13" t="s">
        <v>4001</v>
      </c>
      <c r="I30" s="13" t="s">
        <v>4002</v>
      </c>
    </row>
    <row r="31" spans="2:10">
      <c r="H31" s="13" t="s">
        <v>4003</v>
      </c>
      <c r="I31" s="13" t="s">
        <v>4004</v>
      </c>
    </row>
    <row r="32" spans="2:10">
      <c r="H32" s="13" t="s">
        <v>4005</v>
      </c>
      <c r="I32" s="13" t="s">
        <v>4006</v>
      </c>
    </row>
    <row r="33" spans="6:12">
      <c r="H33" s="13" t="s">
        <v>4007</v>
      </c>
      <c r="I33" s="13" t="s">
        <v>4008</v>
      </c>
    </row>
    <row r="34" spans="6:12">
      <c r="H34" s="13" t="s">
        <v>4009</v>
      </c>
      <c r="I34" s="13" t="s">
        <v>4010</v>
      </c>
    </row>
    <row r="35" spans="6:12">
      <c r="H35" s="13" t="s">
        <v>4011</v>
      </c>
      <c r="I35" s="13" t="s">
        <v>4012</v>
      </c>
    </row>
    <row r="36" spans="6:12">
      <c r="F36" s="13" t="s">
        <v>3916</v>
      </c>
      <c r="G36" s="13" t="s">
        <v>3957</v>
      </c>
      <c r="H36" s="13" t="s">
        <v>3958</v>
      </c>
      <c r="I36" s="13" t="s">
        <v>3959</v>
      </c>
      <c r="L36" s="13" t="s">
        <v>3960</v>
      </c>
    </row>
    <row r="37" spans="6:12">
      <c r="H37" s="13" t="s">
        <v>3961</v>
      </c>
      <c r="I37" s="13" t="s">
        <v>3962</v>
      </c>
    </row>
    <row r="38" spans="6:12">
      <c r="H38" s="13" t="s">
        <v>3975</v>
      </c>
      <c r="I38" s="13" t="s">
        <v>3976</v>
      </c>
    </row>
    <row r="39" spans="6:12">
      <c r="H39" s="13" t="s">
        <v>3963</v>
      </c>
      <c r="I39" s="13" t="s">
        <v>3964</v>
      </c>
    </row>
    <row r="40" spans="6:12">
      <c r="H40" s="13" t="s">
        <v>3965</v>
      </c>
      <c r="I40" s="13" t="s">
        <v>3966</v>
      </c>
    </row>
    <row r="41" spans="6:12">
      <c r="H41" s="13" t="s">
        <v>3967</v>
      </c>
      <c r="I41" s="13" t="s">
        <v>3968</v>
      </c>
    </row>
    <row r="42" spans="6:12">
      <c r="H42" s="13" t="s">
        <v>3969</v>
      </c>
      <c r="I42" s="13" t="s">
        <v>3970</v>
      </c>
    </row>
    <row r="43" spans="6:12">
      <c r="H43" s="13" t="s">
        <v>3971</v>
      </c>
      <c r="I43" s="13" t="s">
        <v>3972</v>
      </c>
    </row>
    <row r="44" spans="6:12">
      <c r="H44" s="13" t="s">
        <v>3973</v>
      </c>
      <c r="I44" s="13" t="s">
        <v>3974</v>
      </c>
      <c r="L44" s="14" t="s">
        <v>3977</v>
      </c>
    </row>
    <row r="45" spans="6:12">
      <c r="H45" s="13" t="s">
        <v>3978</v>
      </c>
      <c r="I45" s="13" t="s">
        <v>3979</v>
      </c>
      <c r="L45" s="14" t="s">
        <v>3977</v>
      </c>
    </row>
    <row r="46" spans="6:12">
      <c r="G46" s="13" t="s">
        <v>3980</v>
      </c>
      <c r="H46" s="13" t="s">
        <v>3981</v>
      </c>
      <c r="I46" s="13" t="s">
        <v>3982</v>
      </c>
    </row>
    <row r="47" spans="6:12">
      <c r="H47" s="13" t="s">
        <v>3983</v>
      </c>
      <c r="I47" s="13" t="s">
        <v>3982</v>
      </c>
    </row>
    <row r="48" spans="6:12">
      <c r="H48" s="13" t="s">
        <v>3984</v>
      </c>
      <c r="I48" s="13" t="s">
        <v>3985</v>
      </c>
    </row>
    <row r="49" spans="2:12">
      <c r="H49" s="13" t="s">
        <v>3986</v>
      </c>
      <c r="I49" s="13" t="s">
        <v>3987</v>
      </c>
    </row>
    <row r="50" spans="2:12">
      <c r="H50" s="13" t="s">
        <v>3988</v>
      </c>
      <c r="I50" s="13" t="s">
        <v>3989</v>
      </c>
    </row>
    <row r="51" spans="2:12">
      <c r="G51" s="13" t="s">
        <v>3990</v>
      </c>
      <c r="H51" s="13" t="s">
        <v>3991</v>
      </c>
      <c r="I51" s="13" t="s">
        <v>3992</v>
      </c>
    </row>
    <row r="52" spans="2:12">
      <c r="H52" s="13" t="s">
        <v>3993</v>
      </c>
      <c r="I52" s="13" t="s">
        <v>3994</v>
      </c>
    </row>
    <row r="53" spans="2:12">
      <c r="H53" s="13" t="s">
        <v>3995</v>
      </c>
      <c r="I53" s="13" t="s">
        <v>3996</v>
      </c>
    </row>
    <row r="54" spans="2:12">
      <c r="H54" s="13" t="s">
        <v>3997</v>
      </c>
      <c r="I54" s="13" t="s">
        <v>3998</v>
      </c>
    </row>
    <row r="55" spans="2:12" ht="15">
      <c r="E55" s="15" t="s">
        <v>4013</v>
      </c>
      <c r="F55" s="15"/>
      <c r="G55" s="15"/>
      <c r="H55" s="15"/>
      <c r="I55" s="15"/>
      <c r="J55" s="16">
        <v>3071</v>
      </c>
    </row>
    <row r="56" spans="2:12">
      <c r="C56" s="17" t="s">
        <v>4014</v>
      </c>
      <c r="D56" s="17"/>
      <c r="E56" s="17"/>
      <c r="F56" s="17"/>
      <c r="G56" s="17"/>
      <c r="H56" s="17"/>
      <c r="I56" s="17"/>
      <c r="J56" s="18">
        <f>SUM(J55)</f>
        <v>3071</v>
      </c>
    </row>
    <row r="57" spans="2:12">
      <c r="B57" s="13" t="s">
        <v>7266</v>
      </c>
      <c r="C57" s="13" t="s">
        <v>4015</v>
      </c>
      <c r="D57" s="13" t="s">
        <v>7266</v>
      </c>
      <c r="E57" s="13" t="s">
        <v>4016</v>
      </c>
      <c r="F57" s="13" t="s">
        <v>3422</v>
      </c>
      <c r="G57" s="13" t="s">
        <v>4017</v>
      </c>
      <c r="H57" s="13" t="s">
        <v>4018</v>
      </c>
      <c r="I57" s="13" t="s">
        <v>4017</v>
      </c>
      <c r="L57" s="13" t="s">
        <v>4019</v>
      </c>
    </row>
    <row r="58" spans="2:12">
      <c r="H58" s="13" t="s">
        <v>4020</v>
      </c>
      <c r="I58" s="13" t="s">
        <v>4021</v>
      </c>
    </row>
    <row r="59" spans="2:12">
      <c r="H59" s="13" t="s">
        <v>4022</v>
      </c>
      <c r="I59" s="13" t="s">
        <v>4023</v>
      </c>
    </row>
    <row r="60" spans="2:12">
      <c r="H60" s="13" t="s">
        <v>4024</v>
      </c>
      <c r="I60" s="13" t="s">
        <v>4025</v>
      </c>
    </row>
    <row r="61" spans="2:12">
      <c r="G61" s="13" t="s">
        <v>4026</v>
      </c>
      <c r="H61" s="13" t="s">
        <v>4027</v>
      </c>
      <c r="I61" s="13" t="s">
        <v>4028</v>
      </c>
    </row>
    <row r="62" spans="2:12">
      <c r="H62" s="13" t="s">
        <v>4029</v>
      </c>
      <c r="I62" s="13" t="s">
        <v>4030</v>
      </c>
    </row>
    <row r="63" spans="2:12">
      <c r="H63" s="13" t="s">
        <v>4031</v>
      </c>
      <c r="I63" s="13" t="s">
        <v>4032</v>
      </c>
    </row>
    <row r="64" spans="2:12">
      <c r="H64" s="13" t="s">
        <v>4033</v>
      </c>
      <c r="I64" s="13" t="s">
        <v>4034</v>
      </c>
    </row>
    <row r="65" spans="7:12">
      <c r="H65" s="13" t="s">
        <v>4046</v>
      </c>
      <c r="I65" s="13" t="s">
        <v>4047</v>
      </c>
    </row>
    <row r="66" spans="7:12">
      <c r="H66" s="13" t="s">
        <v>4035</v>
      </c>
      <c r="I66" s="13" t="s">
        <v>4036</v>
      </c>
    </row>
    <row r="67" spans="7:12">
      <c r="H67" s="13" t="s">
        <v>4037</v>
      </c>
      <c r="I67" s="13" t="s">
        <v>4038</v>
      </c>
      <c r="L67" s="14" t="s">
        <v>4041</v>
      </c>
    </row>
    <row r="68" spans="7:12">
      <c r="H68" s="13" t="s">
        <v>4048</v>
      </c>
      <c r="I68" s="13" t="s">
        <v>4049</v>
      </c>
    </row>
    <row r="69" spans="7:12">
      <c r="H69" s="13" t="s">
        <v>4039</v>
      </c>
      <c r="I69" s="13" t="s">
        <v>4040</v>
      </c>
    </row>
    <row r="70" spans="7:12">
      <c r="H70" s="13" t="s">
        <v>4050</v>
      </c>
      <c r="I70" s="13" t="s">
        <v>4051</v>
      </c>
    </row>
    <row r="71" spans="7:12">
      <c r="H71" s="13" t="s">
        <v>4052</v>
      </c>
      <c r="I71" s="13" t="s">
        <v>4053</v>
      </c>
    </row>
    <row r="72" spans="7:12">
      <c r="H72" s="13" t="s">
        <v>4054</v>
      </c>
      <c r="I72" s="13" t="s">
        <v>4055</v>
      </c>
    </row>
    <row r="73" spans="7:12">
      <c r="H73" s="13" t="s">
        <v>4042</v>
      </c>
      <c r="I73" s="13" t="s">
        <v>4043</v>
      </c>
    </row>
    <row r="74" spans="7:12">
      <c r="H74" s="13" t="s">
        <v>4044</v>
      </c>
      <c r="I74" s="13" t="s">
        <v>4045</v>
      </c>
    </row>
    <row r="75" spans="7:12">
      <c r="H75" s="13" t="s">
        <v>4056</v>
      </c>
      <c r="I75" s="13" t="s">
        <v>4057</v>
      </c>
    </row>
    <row r="76" spans="7:12">
      <c r="H76" s="13" t="s">
        <v>4058</v>
      </c>
      <c r="I76" s="13" t="s">
        <v>4059</v>
      </c>
    </row>
    <row r="77" spans="7:12">
      <c r="G77" s="13" t="s">
        <v>4060</v>
      </c>
      <c r="H77" s="13" t="s">
        <v>4061</v>
      </c>
      <c r="I77" s="13" t="s">
        <v>4062</v>
      </c>
    </row>
    <row r="78" spans="7:12">
      <c r="H78" s="13" t="s">
        <v>4063</v>
      </c>
      <c r="I78" s="13" t="s">
        <v>4064</v>
      </c>
    </row>
    <row r="79" spans="7:12">
      <c r="H79" s="13" t="s">
        <v>4065</v>
      </c>
      <c r="I79" s="13" t="s">
        <v>4060</v>
      </c>
    </row>
    <row r="80" spans="7:12">
      <c r="H80" s="13" t="s">
        <v>4066</v>
      </c>
      <c r="I80" s="13" t="s">
        <v>4067</v>
      </c>
    </row>
    <row r="81" spans="2:12" ht="15">
      <c r="E81" s="15" t="s">
        <v>4016</v>
      </c>
      <c r="F81" s="15"/>
      <c r="G81" s="15"/>
      <c r="H81" s="15"/>
      <c r="I81" s="15"/>
      <c r="J81" s="16">
        <v>3450</v>
      </c>
    </row>
    <row r="82" spans="2:12">
      <c r="C82" s="17" t="s">
        <v>4068</v>
      </c>
      <c r="D82" s="17"/>
      <c r="E82" s="17"/>
      <c r="F82" s="17"/>
      <c r="G82" s="17"/>
      <c r="H82" s="17"/>
      <c r="I82" s="17"/>
      <c r="J82" s="18">
        <f>SUM(J81)</f>
        <v>3450</v>
      </c>
    </row>
    <row r="83" spans="2:12">
      <c r="B83" s="13" t="s">
        <v>7267</v>
      </c>
      <c r="C83" s="13" t="s">
        <v>4069</v>
      </c>
      <c r="D83" s="13" t="s">
        <v>7267</v>
      </c>
      <c r="E83" s="13" t="s">
        <v>4070</v>
      </c>
      <c r="F83" s="13" t="s">
        <v>4080</v>
      </c>
      <c r="G83" s="13" t="s">
        <v>4081</v>
      </c>
      <c r="H83" s="13" t="s">
        <v>4082</v>
      </c>
      <c r="I83" s="13" t="s">
        <v>4083</v>
      </c>
    </row>
    <row r="84" spans="2:12">
      <c r="H84" s="13" t="s">
        <v>4084</v>
      </c>
      <c r="I84" s="13" t="s">
        <v>4085</v>
      </c>
    </row>
    <row r="85" spans="2:12">
      <c r="H85" s="13" t="s">
        <v>4086</v>
      </c>
      <c r="I85" s="13" t="s">
        <v>4087</v>
      </c>
    </row>
    <row r="86" spans="2:12">
      <c r="H86" s="13" t="s">
        <v>4088</v>
      </c>
      <c r="I86" s="13" t="s">
        <v>4089</v>
      </c>
    </row>
    <row r="87" spans="2:12">
      <c r="H87" s="13" t="s">
        <v>4090</v>
      </c>
      <c r="I87" s="13" t="s">
        <v>4091</v>
      </c>
    </row>
    <row r="88" spans="2:12">
      <c r="H88" s="13" t="s">
        <v>4092</v>
      </c>
      <c r="I88" s="13" t="s">
        <v>4093</v>
      </c>
    </row>
    <row r="89" spans="2:12">
      <c r="H89" s="13" t="s">
        <v>4094</v>
      </c>
      <c r="I89" s="13" t="s">
        <v>4095</v>
      </c>
    </row>
    <row r="90" spans="2:12">
      <c r="H90" s="13" t="s">
        <v>4096</v>
      </c>
      <c r="I90" s="13" t="s">
        <v>4097</v>
      </c>
    </row>
    <row r="91" spans="2:12">
      <c r="H91" s="13" t="s">
        <v>4098</v>
      </c>
      <c r="I91" s="13" t="s">
        <v>4099</v>
      </c>
    </row>
    <row r="92" spans="2:12">
      <c r="H92" s="13" t="s">
        <v>4100</v>
      </c>
      <c r="I92" s="13" t="s">
        <v>2024</v>
      </c>
    </row>
    <row r="93" spans="2:12">
      <c r="F93" s="13" t="s">
        <v>4071</v>
      </c>
      <c r="G93" s="13" t="s">
        <v>4072</v>
      </c>
      <c r="H93" s="13" t="s">
        <v>4073</v>
      </c>
      <c r="I93" s="13" t="s">
        <v>4072</v>
      </c>
      <c r="L93" s="13" t="s">
        <v>4074</v>
      </c>
    </row>
    <row r="94" spans="2:12">
      <c r="H94" s="13" t="s">
        <v>4075</v>
      </c>
      <c r="I94" s="13" t="s">
        <v>4076</v>
      </c>
    </row>
    <row r="95" spans="2:12">
      <c r="H95" s="13" t="s">
        <v>4077</v>
      </c>
      <c r="I95" s="13" t="s">
        <v>4078</v>
      </c>
    </row>
    <row r="96" spans="2:12">
      <c r="H96" s="13" t="s">
        <v>4079</v>
      </c>
      <c r="I96" s="13" t="s">
        <v>4078</v>
      </c>
    </row>
    <row r="97" spans="2:12" ht="15">
      <c r="E97" s="15" t="s">
        <v>4101</v>
      </c>
      <c r="F97" s="15"/>
      <c r="G97" s="15"/>
      <c r="H97" s="15"/>
      <c r="I97" s="15"/>
      <c r="J97" s="16">
        <v>2286</v>
      </c>
    </row>
    <row r="98" spans="2:12">
      <c r="C98" s="17" t="s">
        <v>4102</v>
      </c>
      <c r="D98" s="17"/>
      <c r="E98" s="17"/>
      <c r="F98" s="17"/>
      <c r="G98" s="17"/>
      <c r="H98" s="17"/>
      <c r="I98" s="17"/>
      <c r="J98" s="18">
        <f>SUM(J97)</f>
        <v>2286</v>
      </c>
    </row>
    <row r="99" spans="2:12">
      <c r="B99" s="13" t="s">
        <v>7268</v>
      </c>
      <c r="C99" s="13" t="s">
        <v>4103</v>
      </c>
      <c r="D99" s="13" t="s">
        <v>7268</v>
      </c>
      <c r="E99" s="13" t="s">
        <v>4104</v>
      </c>
      <c r="F99" s="13" t="s">
        <v>4105</v>
      </c>
      <c r="G99" s="13" t="s">
        <v>4106</v>
      </c>
      <c r="H99" s="13" t="s">
        <v>4107</v>
      </c>
      <c r="I99" s="13" t="s">
        <v>4108</v>
      </c>
      <c r="L99" s="13" t="s">
        <v>4109</v>
      </c>
    </row>
    <row r="100" spans="2:12">
      <c r="H100" s="13" t="s">
        <v>4110</v>
      </c>
      <c r="I100" s="13" t="s">
        <v>4111</v>
      </c>
    </row>
    <row r="101" spans="2:12">
      <c r="H101" s="13" t="s">
        <v>4112</v>
      </c>
      <c r="I101" s="13" t="s">
        <v>4113</v>
      </c>
    </row>
    <row r="102" spans="2:12">
      <c r="H102" s="13" t="s">
        <v>4114</v>
      </c>
      <c r="I102" s="13" t="s">
        <v>4115</v>
      </c>
    </row>
    <row r="103" spans="2:12">
      <c r="H103" s="13" t="s">
        <v>4116</v>
      </c>
      <c r="I103" s="13" t="s">
        <v>4117</v>
      </c>
    </row>
    <row r="104" spans="2:12">
      <c r="H104" s="13" t="s">
        <v>4118</v>
      </c>
      <c r="I104" s="13" t="s">
        <v>4119</v>
      </c>
    </row>
    <row r="105" spans="2:12">
      <c r="H105" s="13" t="s">
        <v>4120</v>
      </c>
      <c r="I105" s="13" t="s">
        <v>4121</v>
      </c>
    </row>
    <row r="106" spans="2:12">
      <c r="H106" s="13" t="s">
        <v>4122</v>
      </c>
      <c r="I106" s="13" t="s">
        <v>4123</v>
      </c>
    </row>
    <row r="107" spans="2:12">
      <c r="H107" s="13" t="s">
        <v>4124</v>
      </c>
      <c r="I107" s="13" t="s">
        <v>4125</v>
      </c>
    </row>
    <row r="108" spans="2:12">
      <c r="H108" s="13" t="s">
        <v>4126</v>
      </c>
      <c r="I108" s="13" t="s">
        <v>4127</v>
      </c>
    </row>
    <row r="109" spans="2:12">
      <c r="G109" s="13" t="s">
        <v>4128</v>
      </c>
      <c r="H109" s="13" t="s">
        <v>4129</v>
      </c>
      <c r="I109" s="13" t="s">
        <v>4130</v>
      </c>
    </row>
    <row r="110" spans="2:12">
      <c r="H110" s="13" t="s">
        <v>4131</v>
      </c>
      <c r="I110" s="13" t="s">
        <v>4132</v>
      </c>
    </row>
    <row r="111" spans="2:12">
      <c r="H111" s="13" t="s">
        <v>4133</v>
      </c>
      <c r="I111" s="13" t="s">
        <v>4134</v>
      </c>
    </row>
    <row r="112" spans="2:12">
      <c r="H112" s="13" t="s">
        <v>4135</v>
      </c>
      <c r="I112" s="13" t="s">
        <v>4136</v>
      </c>
    </row>
    <row r="113" spans="2:12">
      <c r="H113" s="13" t="s">
        <v>4137</v>
      </c>
      <c r="I113" s="13" t="s">
        <v>4138</v>
      </c>
    </row>
    <row r="114" spans="2:12">
      <c r="H114" s="13" t="s">
        <v>4139</v>
      </c>
      <c r="I114" s="13" t="s">
        <v>4140</v>
      </c>
    </row>
    <row r="115" spans="2:12">
      <c r="H115" s="13" t="s">
        <v>4141</v>
      </c>
      <c r="I115" s="13" t="s">
        <v>4142</v>
      </c>
    </row>
    <row r="116" spans="2:12">
      <c r="H116" s="13" t="s">
        <v>4143</v>
      </c>
      <c r="I116" s="13" t="s">
        <v>4144</v>
      </c>
    </row>
    <row r="117" spans="2:12">
      <c r="G117" s="13" t="s">
        <v>4145</v>
      </c>
      <c r="H117" s="13" t="s">
        <v>4146</v>
      </c>
      <c r="I117" s="13" t="s">
        <v>4147</v>
      </c>
    </row>
    <row r="118" spans="2:12">
      <c r="H118" s="13" t="s">
        <v>4148</v>
      </c>
      <c r="I118" s="13" t="s">
        <v>4145</v>
      </c>
    </row>
    <row r="119" spans="2:12">
      <c r="H119" s="13" t="s">
        <v>4149</v>
      </c>
      <c r="I119" s="13" t="s">
        <v>4150</v>
      </c>
    </row>
    <row r="120" spans="2:12">
      <c r="G120" s="13" t="s">
        <v>4151</v>
      </c>
      <c r="H120" s="13" t="s">
        <v>4152</v>
      </c>
      <c r="I120" s="13" t="s">
        <v>4153</v>
      </c>
    </row>
    <row r="121" spans="2:12">
      <c r="H121" s="13" t="s">
        <v>4154</v>
      </c>
      <c r="I121" s="13" t="s">
        <v>4151</v>
      </c>
    </row>
    <row r="122" spans="2:12">
      <c r="F122" s="13" t="s">
        <v>4155</v>
      </c>
      <c r="G122" s="13" t="s">
        <v>4156</v>
      </c>
      <c r="H122" s="13" t="s">
        <v>4157</v>
      </c>
      <c r="I122" s="13" t="s">
        <v>4158</v>
      </c>
    </row>
    <row r="123" spans="2:12">
      <c r="H123" s="13" t="s">
        <v>4159</v>
      </c>
      <c r="I123" s="13" t="s">
        <v>4160</v>
      </c>
    </row>
    <row r="124" spans="2:12">
      <c r="F124" s="13" t="s">
        <v>4161</v>
      </c>
      <c r="G124" s="13" t="s">
        <v>4162</v>
      </c>
      <c r="H124" s="13" t="s">
        <v>4163</v>
      </c>
      <c r="I124" s="13" t="s">
        <v>4164</v>
      </c>
    </row>
    <row r="125" spans="2:12" ht="15">
      <c r="E125" s="15" t="s">
        <v>4165</v>
      </c>
      <c r="F125" s="15"/>
      <c r="G125" s="15"/>
      <c r="H125" s="15"/>
      <c r="I125" s="15"/>
      <c r="J125" s="16">
        <v>2746</v>
      </c>
      <c r="L125" s="14"/>
    </row>
    <row r="126" spans="2:12">
      <c r="C126" s="17" t="s">
        <v>4166</v>
      </c>
      <c r="D126" s="17"/>
      <c r="E126" s="17"/>
      <c r="F126" s="17"/>
      <c r="G126" s="17"/>
      <c r="H126" s="17"/>
      <c r="I126" s="17"/>
      <c r="J126" s="18">
        <f>SUM(J125)</f>
        <v>2746</v>
      </c>
    </row>
    <row r="127" spans="2:12">
      <c r="B127" s="13" t="s">
        <v>7269</v>
      </c>
      <c r="C127" s="13" t="s">
        <v>4167</v>
      </c>
      <c r="D127" s="13" t="s">
        <v>7269</v>
      </c>
      <c r="E127" s="13" t="s">
        <v>4168</v>
      </c>
      <c r="F127" s="13" t="s">
        <v>3893</v>
      </c>
      <c r="G127" s="13" t="s">
        <v>3909</v>
      </c>
      <c r="H127" s="13" t="s">
        <v>4169</v>
      </c>
      <c r="I127" s="13" t="s">
        <v>4170</v>
      </c>
      <c r="L127" s="13" t="s">
        <v>16</v>
      </c>
    </row>
    <row r="128" spans="2:12">
      <c r="H128" s="13" t="s">
        <v>4171</v>
      </c>
      <c r="I128" s="13" t="s">
        <v>4172</v>
      </c>
    </row>
    <row r="129" spans="8:9">
      <c r="H129" s="13" t="s">
        <v>4173</v>
      </c>
      <c r="I129" s="13" t="s">
        <v>4174</v>
      </c>
    </row>
    <row r="130" spans="8:9">
      <c r="H130" s="13" t="s">
        <v>4175</v>
      </c>
      <c r="I130" s="13" t="s">
        <v>4176</v>
      </c>
    </row>
    <row r="131" spans="8:9">
      <c r="H131" s="13" t="s">
        <v>4177</v>
      </c>
      <c r="I131" s="13" t="s">
        <v>4178</v>
      </c>
    </row>
    <row r="132" spans="8:9">
      <c r="H132" s="13" t="s">
        <v>4179</v>
      </c>
      <c r="I132" s="13" t="s">
        <v>4180</v>
      </c>
    </row>
    <row r="133" spans="8:9">
      <c r="H133" s="13" t="s">
        <v>4181</v>
      </c>
      <c r="I133" s="13" t="s">
        <v>4182</v>
      </c>
    </row>
    <row r="134" spans="8:9">
      <c r="H134" s="13" t="s">
        <v>4183</v>
      </c>
      <c r="I134" s="13" t="s">
        <v>4184</v>
      </c>
    </row>
    <row r="135" spans="8:9">
      <c r="H135" s="13" t="s">
        <v>4185</v>
      </c>
      <c r="I135" s="13" t="s">
        <v>4186</v>
      </c>
    </row>
    <row r="136" spans="8:9">
      <c r="H136" s="13" t="s">
        <v>4187</v>
      </c>
      <c r="I136" s="13" t="s">
        <v>4188</v>
      </c>
    </row>
    <row r="137" spans="8:9">
      <c r="H137" s="13" t="s">
        <v>4189</v>
      </c>
      <c r="I137" s="13" t="s">
        <v>4190</v>
      </c>
    </row>
    <row r="138" spans="8:9">
      <c r="H138" s="13" t="s">
        <v>4191</v>
      </c>
      <c r="I138" s="13" t="s">
        <v>4192</v>
      </c>
    </row>
    <row r="139" spans="8:9">
      <c r="H139" s="13" t="s">
        <v>4193</v>
      </c>
      <c r="I139" s="13" t="s">
        <v>4194</v>
      </c>
    </row>
    <row r="140" spans="8:9">
      <c r="H140" s="13" t="s">
        <v>4195</v>
      </c>
      <c r="I140" s="13" t="s">
        <v>4196</v>
      </c>
    </row>
    <row r="141" spans="8:9">
      <c r="H141" s="13" t="s">
        <v>4197</v>
      </c>
      <c r="I141" s="13" t="s">
        <v>4198</v>
      </c>
    </row>
    <row r="142" spans="8:9">
      <c r="H142" s="13" t="s">
        <v>4199</v>
      </c>
      <c r="I142" s="13" t="s">
        <v>4200</v>
      </c>
    </row>
    <row r="143" spans="8:9">
      <c r="H143" s="13" t="s">
        <v>4201</v>
      </c>
      <c r="I143" s="13" t="s">
        <v>4202</v>
      </c>
    </row>
    <row r="144" spans="8:9">
      <c r="H144" s="13" t="s">
        <v>4203</v>
      </c>
      <c r="I144" s="13" t="s">
        <v>4204</v>
      </c>
    </row>
    <row r="145" spans="2:12" ht="15">
      <c r="E145" s="15" t="s">
        <v>4205</v>
      </c>
      <c r="F145" s="15"/>
      <c r="G145" s="15"/>
      <c r="H145" s="15"/>
      <c r="I145" s="15"/>
      <c r="J145" s="16">
        <v>2662</v>
      </c>
    </row>
    <row r="146" spans="2:12">
      <c r="C146" s="17" t="s">
        <v>4206</v>
      </c>
      <c r="D146" s="17"/>
      <c r="E146" s="17"/>
      <c r="F146" s="17"/>
      <c r="G146" s="17"/>
      <c r="H146" s="17"/>
      <c r="I146" s="17"/>
      <c r="J146" s="18">
        <f>SUM(J145)</f>
        <v>2662</v>
      </c>
    </row>
    <row r="147" spans="2:12">
      <c r="B147" s="13" t="s">
        <v>7270</v>
      </c>
      <c r="C147" s="13" t="s">
        <v>4207</v>
      </c>
      <c r="D147" s="13" t="s">
        <v>7271</v>
      </c>
      <c r="E147" s="13" t="s">
        <v>4208</v>
      </c>
      <c r="F147" s="13" t="s">
        <v>4105</v>
      </c>
      <c r="G147" s="13" t="s">
        <v>3909</v>
      </c>
      <c r="H147" s="13" t="s">
        <v>4237</v>
      </c>
      <c r="I147" s="13" t="s">
        <v>4238</v>
      </c>
      <c r="L147" s="13" t="s">
        <v>4211</v>
      </c>
    </row>
    <row r="148" spans="2:12">
      <c r="H148" s="13" t="s">
        <v>4209</v>
      </c>
      <c r="I148" s="13" t="s">
        <v>4210</v>
      </c>
    </row>
    <row r="149" spans="2:12">
      <c r="H149" s="13" t="s">
        <v>4212</v>
      </c>
      <c r="I149" s="13" t="s">
        <v>4213</v>
      </c>
    </row>
    <row r="150" spans="2:12">
      <c r="H150" s="13" t="s">
        <v>4214</v>
      </c>
      <c r="I150" s="13" t="s">
        <v>4215</v>
      </c>
    </row>
    <row r="151" spans="2:12">
      <c r="H151" s="13" t="s">
        <v>4216</v>
      </c>
      <c r="I151" s="13" t="s">
        <v>4217</v>
      </c>
    </row>
    <row r="152" spans="2:12">
      <c r="H152" s="13" t="s">
        <v>4218</v>
      </c>
      <c r="I152" s="13" t="s">
        <v>4219</v>
      </c>
    </row>
    <row r="153" spans="2:12">
      <c r="H153" s="13" t="s">
        <v>4240</v>
      </c>
      <c r="I153" s="13" t="s">
        <v>4241</v>
      </c>
    </row>
    <row r="154" spans="2:12">
      <c r="H154" s="13" t="s">
        <v>4220</v>
      </c>
      <c r="I154" s="13" t="s">
        <v>4221</v>
      </c>
    </row>
    <row r="155" spans="2:12">
      <c r="H155" s="13" t="s">
        <v>4242</v>
      </c>
      <c r="I155" s="13" t="s">
        <v>4243</v>
      </c>
    </row>
    <row r="156" spans="2:12">
      <c r="H156" s="13" t="s">
        <v>4244</v>
      </c>
      <c r="I156" s="13" t="s">
        <v>4245</v>
      </c>
    </row>
    <row r="157" spans="2:12">
      <c r="H157" s="13" t="s">
        <v>4248</v>
      </c>
      <c r="I157" s="13" t="s">
        <v>4249</v>
      </c>
    </row>
    <row r="158" spans="2:12">
      <c r="H158" s="13" t="s">
        <v>4222</v>
      </c>
      <c r="I158" s="13" t="s">
        <v>4223</v>
      </c>
    </row>
    <row r="159" spans="2:12">
      <c r="H159" s="13" t="s">
        <v>4224</v>
      </c>
      <c r="I159" s="13" t="s">
        <v>4225</v>
      </c>
    </row>
    <row r="160" spans="2:12">
      <c r="H160" s="13" t="s">
        <v>4226</v>
      </c>
      <c r="I160" s="13" t="s">
        <v>4227</v>
      </c>
    </row>
    <row r="161" spans="4:12">
      <c r="H161" s="13" t="s">
        <v>4228</v>
      </c>
      <c r="I161" s="13" t="s">
        <v>4229</v>
      </c>
      <c r="L161" s="14" t="s">
        <v>4239</v>
      </c>
    </row>
    <row r="162" spans="4:12">
      <c r="H162" s="13" t="s">
        <v>4230</v>
      </c>
      <c r="I162" s="13" t="s">
        <v>4231</v>
      </c>
      <c r="L162" s="14" t="s">
        <v>4239</v>
      </c>
    </row>
    <row r="163" spans="4:12">
      <c r="H163" s="13" t="s">
        <v>4232</v>
      </c>
      <c r="I163" s="13" t="s">
        <v>4233</v>
      </c>
      <c r="L163" s="14" t="s">
        <v>4239</v>
      </c>
    </row>
    <row r="164" spans="4:12">
      <c r="H164" s="13" t="s">
        <v>4246</v>
      </c>
      <c r="I164" s="13" t="s">
        <v>4247</v>
      </c>
      <c r="L164" s="14" t="s">
        <v>4239</v>
      </c>
    </row>
    <row r="165" spans="4:12">
      <c r="H165" s="13" t="s">
        <v>4234</v>
      </c>
      <c r="I165" s="13" t="s">
        <v>4235</v>
      </c>
      <c r="L165" s="14" t="s">
        <v>4239</v>
      </c>
    </row>
    <row r="166" spans="4:12">
      <c r="H166" s="13" t="s">
        <v>4236</v>
      </c>
      <c r="I166" s="13" t="s">
        <v>4229</v>
      </c>
      <c r="L166" s="14" t="s">
        <v>4239</v>
      </c>
    </row>
    <row r="167" spans="4:12" ht="15">
      <c r="E167" s="15" t="s">
        <v>4250</v>
      </c>
      <c r="F167" s="15"/>
      <c r="G167" s="15"/>
      <c r="H167" s="15"/>
      <c r="I167" s="15"/>
      <c r="J167" s="16">
        <v>3577</v>
      </c>
    </row>
    <row r="168" spans="4:12">
      <c r="D168" s="13" t="s">
        <v>7272</v>
      </c>
      <c r="E168" s="13" t="s">
        <v>4251</v>
      </c>
      <c r="F168" s="13" t="s">
        <v>4105</v>
      </c>
      <c r="G168" s="13" t="s">
        <v>3909</v>
      </c>
      <c r="H168" s="13" t="s">
        <v>4252</v>
      </c>
      <c r="I168" s="13" t="s">
        <v>4253</v>
      </c>
      <c r="L168" s="13" t="s">
        <v>16</v>
      </c>
    </row>
    <row r="169" spans="4:12">
      <c r="H169" s="13" t="s">
        <v>4271</v>
      </c>
      <c r="I169" s="13" t="s">
        <v>4272</v>
      </c>
    </row>
    <row r="170" spans="4:12">
      <c r="H170" s="13" t="s">
        <v>4254</v>
      </c>
      <c r="I170" s="13" t="s">
        <v>4255</v>
      </c>
    </row>
    <row r="171" spans="4:12">
      <c r="H171" s="13" t="s">
        <v>4256</v>
      </c>
      <c r="I171" s="13" t="s">
        <v>4257</v>
      </c>
    </row>
    <row r="172" spans="4:12">
      <c r="H172" s="13" t="s">
        <v>4273</v>
      </c>
      <c r="I172" s="13" t="s">
        <v>4274</v>
      </c>
    </row>
    <row r="173" spans="4:12">
      <c r="H173" s="13" t="s">
        <v>4275</v>
      </c>
      <c r="I173" s="13" t="s">
        <v>4276</v>
      </c>
    </row>
    <row r="174" spans="4:12">
      <c r="H174" s="13" t="s">
        <v>4258</v>
      </c>
      <c r="I174" s="13" t="s">
        <v>4259</v>
      </c>
    </row>
    <row r="175" spans="4:12">
      <c r="H175" s="13" t="s">
        <v>4260</v>
      </c>
      <c r="I175" s="13" t="s">
        <v>4261</v>
      </c>
    </row>
    <row r="176" spans="4:12">
      <c r="H176" s="13" t="s">
        <v>4262</v>
      </c>
      <c r="I176" s="13" t="s">
        <v>4263</v>
      </c>
      <c r="L176" s="14" t="s">
        <v>4270</v>
      </c>
    </row>
    <row r="177" spans="4:12">
      <c r="H177" s="13" t="s">
        <v>4264</v>
      </c>
      <c r="I177" s="13" t="s">
        <v>4265</v>
      </c>
      <c r="L177" s="14" t="s">
        <v>4270</v>
      </c>
    </row>
    <row r="178" spans="4:12">
      <c r="H178" s="13" t="s">
        <v>4268</v>
      </c>
      <c r="I178" s="13" t="s">
        <v>4269</v>
      </c>
      <c r="L178" s="14" t="s">
        <v>4270</v>
      </c>
    </row>
    <row r="179" spans="4:12">
      <c r="H179" s="13" t="s">
        <v>4266</v>
      </c>
      <c r="I179" s="13" t="s">
        <v>4267</v>
      </c>
      <c r="L179" s="14" t="s">
        <v>4270</v>
      </c>
    </row>
    <row r="180" spans="4:12" ht="15">
      <c r="E180" s="15" t="s">
        <v>4277</v>
      </c>
      <c r="F180" s="15"/>
      <c r="G180" s="15"/>
      <c r="H180" s="15"/>
      <c r="I180" s="15"/>
      <c r="J180" s="16">
        <v>3391</v>
      </c>
    </row>
    <row r="181" spans="4:12">
      <c r="D181" s="13" t="s">
        <v>7273</v>
      </c>
      <c r="E181" s="13" t="s">
        <v>4278</v>
      </c>
      <c r="F181" s="13" t="s">
        <v>4105</v>
      </c>
      <c r="G181" s="13" t="s">
        <v>3909</v>
      </c>
      <c r="H181" s="13" t="s">
        <v>4279</v>
      </c>
      <c r="I181" s="13" t="s">
        <v>4280</v>
      </c>
      <c r="L181" s="13" t="s">
        <v>4281</v>
      </c>
    </row>
    <row r="182" spans="4:12">
      <c r="H182" s="13" t="s">
        <v>4282</v>
      </c>
      <c r="I182" s="13" t="s">
        <v>4283</v>
      </c>
    </row>
    <row r="183" spans="4:12">
      <c r="H183" s="13" t="s">
        <v>4284</v>
      </c>
      <c r="I183" s="13" t="s">
        <v>4285</v>
      </c>
    </row>
    <row r="184" spans="4:12">
      <c r="H184" s="13" t="s">
        <v>4286</v>
      </c>
      <c r="I184" s="13" t="s">
        <v>4287</v>
      </c>
    </row>
    <row r="185" spans="4:12">
      <c r="H185" s="13" t="s">
        <v>4288</v>
      </c>
      <c r="I185" s="13" t="s">
        <v>4289</v>
      </c>
    </row>
    <row r="186" spans="4:12">
      <c r="H186" s="13" t="s">
        <v>4304</v>
      </c>
      <c r="I186" s="13" t="s">
        <v>4305</v>
      </c>
    </row>
    <row r="187" spans="4:12">
      <c r="H187" s="13" t="s">
        <v>4306</v>
      </c>
      <c r="I187" s="13" t="s">
        <v>4307</v>
      </c>
    </row>
    <row r="188" spans="4:12">
      <c r="H188" s="13" t="s">
        <v>4308</v>
      </c>
      <c r="I188" s="13" t="s">
        <v>4309</v>
      </c>
    </row>
    <row r="189" spans="4:12">
      <c r="H189" s="13" t="s">
        <v>4310</v>
      </c>
      <c r="I189" s="13" t="s">
        <v>4311</v>
      </c>
    </row>
    <row r="190" spans="4:12">
      <c r="H190" s="13" t="s">
        <v>4312</v>
      </c>
      <c r="I190" s="13" t="s">
        <v>4313</v>
      </c>
    </row>
    <row r="191" spans="4:12">
      <c r="H191" s="13" t="s">
        <v>4314</v>
      </c>
      <c r="I191" s="13" t="s">
        <v>4315</v>
      </c>
    </row>
    <row r="192" spans="4:12">
      <c r="H192" s="13" t="s">
        <v>4316</v>
      </c>
      <c r="I192" s="13" t="s">
        <v>4317</v>
      </c>
    </row>
    <row r="193" spans="4:12">
      <c r="H193" s="13" t="s">
        <v>4318</v>
      </c>
      <c r="I193" s="13" t="s">
        <v>4319</v>
      </c>
    </row>
    <row r="194" spans="4:12">
      <c r="H194" s="13" t="s">
        <v>4320</v>
      </c>
      <c r="I194" s="13" t="s">
        <v>4321</v>
      </c>
    </row>
    <row r="195" spans="4:12">
      <c r="H195" s="13" t="s">
        <v>4290</v>
      </c>
      <c r="I195" s="13" t="s">
        <v>4291</v>
      </c>
    </row>
    <row r="196" spans="4:12">
      <c r="H196" s="13" t="s">
        <v>4322</v>
      </c>
      <c r="I196" s="13" t="s">
        <v>4323</v>
      </c>
    </row>
    <row r="197" spans="4:12">
      <c r="H197" s="13" t="s">
        <v>4324</v>
      </c>
      <c r="I197" s="13" t="s">
        <v>4325</v>
      </c>
    </row>
    <row r="198" spans="4:12">
      <c r="H198" s="13" t="s">
        <v>4292</v>
      </c>
      <c r="I198" s="13" t="s">
        <v>4293</v>
      </c>
    </row>
    <row r="199" spans="4:12">
      <c r="H199" s="13" t="s">
        <v>4294</v>
      </c>
      <c r="I199" s="13" t="s">
        <v>4295</v>
      </c>
    </row>
    <row r="200" spans="4:12">
      <c r="H200" s="13" t="s">
        <v>4296</v>
      </c>
      <c r="I200" s="13" t="s">
        <v>4297</v>
      </c>
    </row>
    <row r="201" spans="4:12">
      <c r="H201" s="13" t="s">
        <v>4298</v>
      </c>
      <c r="I201" s="13" t="s">
        <v>4299</v>
      </c>
    </row>
    <row r="202" spans="4:12">
      <c r="H202" s="13" t="s">
        <v>4300</v>
      </c>
      <c r="I202" s="13" t="s">
        <v>4301</v>
      </c>
    </row>
    <row r="203" spans="4:12">
      <c r="H203" s="13" t="s">
        <v>4302</v>
      </c>
      <c r="I203" s="13" t="s">
        <v>4303</v>
      </c>
    </row>
    <row r="204" spans="4:12" ht="15">
      <c r="E204" s="15" t="s">
        <v>4326</v>
      </c>
      <c r="F204" s="15"/>
      <c r="G204" s="15"/>
      <c r="H204" s="15"/>
      <c r="I204" s="15"/>
      <c r="J204" s="16">
        <v>5249</v>
      </c>
    </row>
    <row r="205" spans="4:12">
      <c r="D205" s="13" t="s">
        <v>7274</v>
      </c>
      <c r="E205" s="13" t="s">
        <v>4327</v>
      </c>
      <c r="F205" s="13" t="s">
        <v>4105</v>
      </c>
      <c r="G205" s="13" t="s">
        <v>3909</v>
      </c>
      <c r="H205" s="13" t="s">
        <v>4328</v>
      </c>
      <c r="I205" s="13" t="s">
        <v>4329</v>
      </c>
      <c r="L205" s="13" t="s">
        <v>16</v>
      </c>
    </row>
    <row r="206" spans="4:12">
      <c r="H206" s="13" t="s">
        <v>4330</v>
      </c>
      <c r="I206" s="13" t="s">
        <v>4331</v>
      </c>
    </row>
    <row r="207" spans="4:12">
      <c r="H207" s="13" t="s">
        <v>4332</v>
      </c>
      <c r="I207" s="13" t="s">
        <v>4333</v>
      </c>
    </row>
    <row r="208" spans="4:12">
      <c r="H208" s="13" t="s">
        <v>4334</v>
      </c>
      <c r="I208" s="13" t="s">
        <v>4335</v>
      </c>
    </row>
    <row r="209" spans="2:12">
      <c r="H209" s="13" t="s">
        <v>4336</v>
      </c>
      <c r="I209" s="13" t="s">
        <v>4337</v>
      </c>
    </row>
    <row r="210" spans="2:12">
      <c r="H210" s="13" t="s">
        <v>4341</v>
      </c>
      <c r="I210" s="13" t="s">
        <v>4342</v>
      </c>
      <c r="L210" s="14" t="s">
        <v>4340</v>
      </c>
    </row>
    <row r="211" spans="2:12">
      <c r="H211" s="13" t="s">
        <v>4343</v>
      </c>
      <c r="I211" s="13" t="s">
        <v>4344</v>
      </c>
      <c r="L211" s="14" t="s">
        <v>4340</v>
      </c>
    </row>
    <row r="212" spans="2:12">
      <c r="H212" s="13" t="s">
        <v>4345</v>
      </c>
      <c r="I212" s="13" t="s">
        <v>4346</v>
      </c>
      <c r="L212" s="14" t="s">
        <v>4340</v>
      </c>
    </row>
    <row r="213" spans="2:12">
      <c r="H213" s="13" t="s">
        <v>4347</v>
      </c>
      <c r="I213" s="13" t="s">
        <v>4348</v>
      </c>
      <c r="L213" s="14" t="s">
        <v>4340</v>
      </c>
    </row>
    <row r="214" spans="2:12">
      <c r="H214" s="13" t="s">
        <v>4338</v>
      </c>
      <c r="I214" s="13" t="s">
        <v>4339</v>
      </c>
      <c r="L214" s="14" t="s">
        <v>4340</v>
      </c>
    </row>
    <row r="215" spans="2:12" ht="15">
      <c r="E215" s="15" t="s">
        <v>4349</v>
      </c>
      <c r="F215" s="15"/>
      <c r="G215" s="15"/>
      <c r="H215" s="15"/>
      <c r="I215" s="15"/>
      <c r="J215" s="16">
        <v>2972</v>
      </c>
    </row>
    <row r="216" spans="2:12">
      <c r="C216" s="17" t="s">
        <v>4350</v>
      </c>
      <c r="D216" s="17"/>
      <c r="E216" s="17"/>
      <c r="F216" s="17"/>
      <c r="G216" s="17"/>
      <c r="H216" s="17"/>
      <c r="I216" s="17"/>
      <c r="J216" s="18">
        <f>SUM(J215,J204,J180,J167)</f>
        <v>15189</v>
      </c>
    </row>
    <row r="217" spans="2:12">
      <c r="B217" s="13" t="s">
        <v>7275</v>
      </c>
      <c r="C217" s="13" t="s">
        <v>4351</v>
      </c>
      <c r="D217" s="13" t="s">
        <v>7275</v>
      </c>
      <c r="E217" s="13" t="s">
        <v>4352</v>
      </c>
      <c r="F217" s="13" t="s">
        <v>3999</v>
      </c>
      <c r="G217" s="13" t="s">
        <v>4351</v>
      </c>
      <c r="H217" s="13" t="s">
        <v>4353</v>
      </c>
      <c r="I217" s="13" t="s">
        <v>4354</v>
      </c>
      <c r="L217" s="13" t="s">
        <v>16</v>
      </c>
    </row>
    <row r="218" spans="2:12">
      <c r="H218" s="13" t="s">
        <v>4355</v>
      </c>
      <c r="I218" s="13" t="s">
        <v>4356</v>
      </c>
    </row>
    <row r="219" spans="2:12">
      <c r="H219" s="13" t="s">
        <v>4357</v>
      </c>
      <c r="I219" s="13" t="s">
        <v>4358</v>
      </c>
    </row>
    <row r="220" spans="2:12">
      <c r="H220" s="13" t="s">
        <v>4359</v>
      </c>
      <c r="I220" s="13" t="s">
        <v>4360</v>
      </c>
    </row>
    <row r="221" spans="2:12">
      <c r="H221" s="13" t="s">
        <v>4361</v>
      </c>
      <c r="I221" s="13" t="s">
        <v>4362</v>
      </c>
    </row>
    <row r="222" spans="2:12">
      <c r="H222" s="13" t="s">
        <v>4363</v>
      </c>
      <c r="I222" s="13" t="s">
        <v>4364</v>
      </c>
    </row>
    <row r="223" spans="2:12">
      <c r="H223" s="13" t="s">
        <v>4365</v>
      </c>
      <c r="I223" s="13" t="s">
        <v>4366</v>
      </c>
    </row>
    <row r="224" spans="2:12" ht="15">
      <c r="E224" s="15" t="s">
        <v>4367</v>
      </c>
      <c r="F224" s="15"/>
      <c r="G224" s="15"/>
      <c r="H224" s="15"/>
      <c r="I224" s="15"/>
      <c r="J224" s="16">
        <v>1580</v>
      </c>
    </row>
    <row r="225" spans="1:10">
      <c r="C225" s="17" t="s">
        <v>4368</v>
      </c>
      <c r="D225" s="17"/>
      <c r="E225" s="17"/>
      <c r="F225" s="17"/>
      <c r="G225" s="17"/>
      <c r="H225" s="17"/>
      <c r="I225" s="17"/>
      <c r="J225" s="18">
        <f>SUM(J224)</f>
        <v>1580</v>
      </c>
    </row>
    <row r="226" spans="1:10">
      <c r="A226" s="11" t="s">
        <v>7276</v>
      </c>
      <c r="B226" s="11"/>
      <c r="C226" s="11"/>
      <c r="D226" s="11"/>
      <c r="E226" s="11"/>
      <c r="F226" s="11"/>
      <c r="G226" s="11"/>
      <c r="H226" s="11"/>
      <c r="I226" s="11"/>
      <c r="J226" s="12">
        <f>SUM(J225,J216,J146,J126,J98,J82,J56,J29)</f>
        <v>33661</v>
      </c>
    </row>
    <row r="227" spans="1:10">
      <c r="A227" s="13" t="s">
        <v>198</v>
      </c>
      <c r="J227" s="14">
        <v>33750</v>
      </c>
    </row>
  </sheetData>
  <sortState xmlns:xlrd2="http://schemas.microsoft.com/office/spreadsheetml/2017/richdata2" ref="H205:I214">
    <sortCondition ref="H205:H214"/>
  </sortState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C032-1399-4587-BC2F-D4D809034B03}">
  <dimension ref="A1:L181"/>
  <sheetViews>
    <sheetView topLeftCell="A151" workbookViewId="0">
      <selection activeCell="E77" sqref="E77"/>
    </sheetView>
  </sheetViews>
  <sheetFormatPr baseColWidth="10" defaultRowHeight="14.25"/>
  <cols>
    <col min="1" max="1" width="16.140625" style="13" bestFit="1" customWidth="1"/>
    <col min="2" max="2" width="16.140625" style="13" customWidth="1"/>
    <col min="3" max="3" width="33.42578125" style="13" customWidth="1"/>
    <col min="4" max="4" width="15.85546875" style="13" bestFit="1" customWidth="1"/>
    <col min="5" max="5" width="44.85546875" style="13" bestFit="1" customWidth="1"/>
    <col min="6" max="6" width="7" style="13" bestFit="1" customWidth="1"/>
    <col min="7" max="7" width="12.7109375" style="13" bestFit="1" customWidth="1"/>
    <col min="8" max="8" width="10.42578125" style="13" bestFit="1" customWidth="1"/>
    <col min="9" max="9" width="32.7109375" style="13" bestFit="1" customWidth="1"/>
    <col min="10" max="10" width="27.85546875" style="13" bestFit="1" customWidth="1"/>
    <col min="11" max="16384" width="11.42578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13" t="s">
        <v>7278</v>
      </c>
      <c r="B2" s="13" t="s">
        <v>7279</v>
      </c>
      <c r="C2" s="13" t="s">
        <v>4369</v>
      </c>
      <c r="D2" s="13" t="s">
        <v>7279</v>
      </c>
      <c r="E2" s="13" t="s">
        <v>4370</v>
      </c>
      <c r="F2" s="13" t="s">
        <v>4371</v>
      </c>
      <c r="G2" s="13" t="s">
        <v>4369</v>
      </c>
      <c r="H2" s="13" t="s">
        <v>4372</v>
      </c>
      <c r="I2" s="13" t="s">
        <v>4373</v>
      </c>
      <c r="J2" s="14"/>
      <c r="L2" s="13" t="s">
        <v>4374</v>
      </c>
    </row>
    <row r="3" spans="1:12">
      <c r="H3" s="13" t="s">
        <v>4375</v>
      </c>
      <c r="I3" s="13" t="s">
        <v>4376</v>
      </c>
      <c r="J3" s="14"/>
    </row>
    <row r="4" spans="1:12">
      <c r="H4" s="13" t="s">
        <v>4377</v>
      </c>
      <c r="I4" s="13" t="s">
        <v>4378</v>
      </c>
      <c r="J4" s="14"/>
    </row>
    <row r="5" spans="1:12">
      <c r="H5" s="13" t="s">
        <v>4379</v>
      </c>
      <c r="I5" s="13" t="s">
        <v>4380</v>
      </c>
      <c r="J5" s="14"/>
    </row>
    <row r="6" spans="1:12">
      <c r="H6" s="13" t="s">
        <v>4397</v>
      </c>
      <c r="I6" s="13" t="s">
        <v>4398</v>
      </c>
      <c r="J6" s="14"/>
    </row>
    <row r="7" spans="1:12">
      <c r="H7" s="13" t="s">
        <v>4381</v>
      </c>
      <c r="I7" s="13" t="s">
        <v>4382</v>
      </c>
      <c r="J7" s="14"/>
    </row>
    <row r="8" spans="1:12">
      <c r="H8" s="13" t="s">
        <v>4383</v>
      </c>
      <c r="I8" s="13" t="s">
        <v>4384</v>
      </c>
      <c r="J8" s="14"/>
    </row>
    <row r="9" spans="1:12">
      <c r="H9" s="13" t="s">
        <v>4385</v>
      </c>
      <c r="I9" s="13" t="s">
        <v>4386</v>
      </c>
      <c r="J9" s="14"/>
    </row>
    <row r="10" spans="1:12">
      <c r="H10" s="13" t="s">
        <v>4387</v>
      </c>
      <c r="I10" s="13" t="s">
        <v>4388</v>
      </c>
      <c r="J10" s="14"/>
    </row>
    <row r="11" spans="1:12">
      <c r="H11" s="13" t="s">
        <v>4389</v>
      </c>
      <c r="I11" s="13" t="s">
        <v>4390</v>
      </c>
      <c r="J11" s="14"/>
    </row>
    <row r="12" spans="1:12">
      <c r="H12" s="13" t="s">
        <v>4399</v>
      </c>
      <c r="I12" s="13" t="s">
        <v>4400</v>
      </c>
      <c r="J12" s="14"/>
    </row>
    <row r="13" spans="1:12">
      <c r="H13" s="13" t="s">
        <v>4401</v>
      </c>
      <c r="I13" s="13" t="s">
        <v>4402</v>
      </c>
      <c r="J13" s="14"/>
    </row>
    <row r="14" spans="1:12">
      <c r="H14" s="13" t="s">
        <v>4403</v>
      </c>
      <c r="I14" s="13" t="s">
        <v>4404</v>
      </c>
      <c r="J14" s="14"/>
    </row>
    <row r="15" spans="1:12">
      <c r="H15" s="13" t="s">
        <v>4391</v>
      </c>
      <c r="I15" s="13" t="s">
        <v>4392</v>
      </c>
      <c r="J15" s="14"/>
    </row>
    <row r="16" spans="1:12">
      <c r="H16" s="13" t="s">
        <v>4393</v>
      </c>
      <c r="I16" s="13" t="s">
        <v>4394</v>
      </c>
      <c r="J16" s="14"/>
    </row>
    <row r="17" spans="2:12">
      <c r="H17" s="13" t="s">
        <v>4395</v>
      </c>
      <c r="I17" s="13" t="s">
        <v>4396</v>
      </c>
      <c r="J17" s="14"/>
    </row>
    <row r="18" spans="2:12">
      <c r="H18" s="13" t="s">
        <v>4405</v>
      </c>
      <c r="I18" s="13" t="s">
        <v>4406</v>
      </c>
      <c r="J18" s="14"/>
    </row>
    <row r="19" spans="2:12">
      <c r="H19" s="13" t="s">
        <v>4407</v>
      </c>
      <c r="I19" s="13" t="s">
        <v>4408</v>
      </c>
      <c r="J19" s="14"/>
    </row>
    <row r="20" spans="2:12">
      <c r="H20" s="13" t="s">
        <v>4409</v>
      </c>
      <c r="I20" s="13" t="s">
        <v>4410</v>
      </c>
      <c r="J20" s="14"/>
    </row>
    <row r="21" spans="2:12">
      <c r="H21" s="13" t="s">
        <v>4411</v>
      </c>
      <c r="I21" s="13" t="s">
        <v>4412</v>
      </c>
      <c r="J21" s="14"/>
    </row>
    <row r="22" spans="2:12">
      <c r="H22" s="13" t="s">
        <v>4413</v>
      </c>
      <c r="I22" s="13" t="s">
        <v>4414</v>
      </c>
      <c r="J22" s="14"/>
    </row>
    <row r="23" spans="2:12">
      <c r="H23" s="13" t="s">
        <v>4415</v>
      </c>
      <c r="I23" s="13" t="s">
        <v>4416</v>
      </c>
      <c r="J23" s="14"/>
    </row>
    <row r="24" spans="2:12">
      <c r="H24" s="13" t="s">
        <v>4417</v>
      </c>
      <c r="I24" s="13" t="s">
        <v>4418</v>
      </c>
      <c r="J24" s="14"/>
    </row>
    <row r="25" spans="2:12" ht="15">
      <c r="E25" s="15" t="s">
        <v>4419</v>
      </c>
      <c r="F25" s="15"/>
      <c r="G25" s="15"/>
      <c r="H25" s="15"/>
      <c r="I25" s="15"/>
      <c r="J25" s="16">
        <v>5042</v>
      </c>
    </row>
    <row r="26" spans="2:12">
      <c r="C26" s="17" t="s">
        <v>4420</v>
      </c>
      <c r="D26" s="17"/>
      <c r="E26" s="17"/>
      <c r="F26" s="17"/>
      <c r="G26" s="17"/>
      <c r="H26" s="17"/>
      <c r="I26" s="17"/>
      <c r="J26" s="18">
        <f>SUM(J25)</f>
        <v>5042</v>
      </c>
    </row>
    <row r="27" spans="2:12">
      <c r="B27" s="13" t="s">
        <v>7280</v>
      </c>
      <c r="C27" s="13" t="s">
        <v>4421</v>
      </c>
      <c r="D27" s="13" t="s">
        <v>7280</v>
      </c>
      <c r="E27" s="13" t="s">
        <v>4422</v>
      </c>
      <c r="F27" s="13" t="s">
        <v>3073</v>
      </c>
      <c r="G27" s="13" t="s">
        <v>4421</v>
      </c>
      <c r="H27" s="13" t="s">
        <v>4449</v>
      </c>
      <c r="I27" s="13" t="s">
        <v>4450</v>
      </c>
      <c r="J27" s="14"/>
    </row>
    <row r="28" spans="2:12">
      <c r="H28" s="13" t="s">
        <v>4451</v>
      </c>
      <c r="I28" s="13" t="s">
        <v>4452</v>
      </c>
      <c r="J28" s="14"/>
    </row>
    <row r="29" spans="2:12">
      <c r="F29" s="13" t="s">
        <v>4423</v>
      </c>
      <c r="G29" s="13" t="s">
        <v>4421</v>
      </c>
      <c r="H29" s="13" t="s">
        <v>4424</v>
      </c>
      <c r="I29" s="13" t="s">
        <v>4425</v>
      </c>
      <c r="J29" s="14"/>
      <c r="L29" s="13" t="s">
        <v>4426</v>
      </c>
    </row>
    <row r="30" spans="2:12">
      <c r="H30" s="13" t="s">
        <v>4427</v>
      </c>
      <c r="I30" s="13" t="s">
        <v>4428</v>
      </c>
      <c r="J30" s="14"/>
    </row>
    <row r="31" spans="2:12">
      <c r="H31" s="13" t="s">
        <v>4429</v>
      </c>
      <c r="I31" s="13" t="s">
        <v>4430</v>
      </c>
      <c r="J31" s="14"/>
    </row>
    <row r="32" spans="2:12">
      <c r="H32" s="13" t="s">
        <v>4431</v>
      </c>
      <c r="I32" s="13" t="s">
        <v>4432</v>
      </c>
      <c r="J32" s="14"/>
    </row>
    <row r="33" spans="2:12">
      <c r="H33" s="13" t="s">
        <v>4433</v>
      </c>
      <c r="I33" s="13" t="s">
        <v>4434</v>
      </c>
      <c r="J33" s="14"/>
    </row>
    <row r="34" spans="2:12">
      <c r="H34" s="13" t="s">
        <v>4435</v>
      </c>
      <c r="I34" s="13" t="s">
        <v>4436</v>
      </c>
      <c r="J34" s="14"/>
    </row>
    <row r="35" spans="2:12">
      <c r="H35" s="13" t="s">
        <v>4437</v>
      </c>
      <c r="I35" s="13" t="s">
        <v>4438</v>
      </c>
      <c r="J35" s="14"/>
    </row>
    <row r="36" spans="2:12">
      <c r="H36" s="13" t="s">
        <v>4443</v>
      </c>
      <c r="I36" s="13" t="s">
        <v>4444</v>
      </c>
      <c r="J36" s="14"/>
    </row>
    <row r="37" spans="2:12">
      <c r="H37" s="13" t="s">
        <v>4445</v>
      </c>
      <c r="I37" s="13" t="s">
        <v>4446</v>
      </c>
      <c r="J37" s="14"/>
    </row>
    <row r="38" spans="2:12">
      <c r="H38" s="13" t="s">
        <v>4447</v>
      </c>
      <c r="I38" s="13" t="s">
        <v>4448</v>
      </c>
      <c r="J38" s="14"/>
    </row>
    <row r="39" spans="2:12">
      <c r="H39" s="13" t="s">
        <v>4439</v>
      </c>
      <c r="I39" s="13" t="s">
        <v>4440</v>
      </c>
      <c r="J39" s="14"/>
    </row>
    <row r="40" spans="2:12">
      <c r="H40" s="13" t="s">
        <v>4441</v>
      </c>
      <c r="I40" s="13" t="s">
        <v>4442</v>
      </c>
      <c r="J40" s="14"/>
    </row>
    <row r="41" spans="2:12">
      <c r="F41" s="13" t="s">
        <v>4453</v>
      </c>
      <c r="G41" s="13" t="s">
        <v>4421</v>
      </c>
      <c r="H41" s="13" t="s">
        <v>4454</v>
      </c>
      <c r="I41" s="13" t="s">
        <v>4455</v>
      </c>
      <c r="J41" s="14"/>
    </row>
    <row r="42" spans="2:12">
      <c r="H42" s="13" t="s">
        <v>4456</v>
      </c>
      <c r="I42" s="13" t="s">
        <v>4457</v>
      </c>
      <c r="J42" s="14"/>
    </row>
    <row r="43" spans="2:12" ht="15">
      <c r="E43" s="15" t="s">
        <v>4422</v>
      </c>
      <c r="F43" s="15"/>
      <c r="G43" s="15"/>
      <c r="H43" s="15"/>
      <c r="I43" s="15"/>
      <c r="J43" s="16">
        <v>2966</v>
      </c>
    </row>
    <row r="44" spans="2:12">
      <c r="C44" s="17" t="s">
        <v>4458</v>
      </c>
      <c r="D44" s="17"/>
      <c r="E44" s="17"/>
      <c r="F44" s="17"/>
      <c r="G44" s="17"/>
      <c r="H44" s="17"/>
      <c r="I44" s="17"/>
      <c r="J44" s="18">
        <f>SUM(J43)</f>
        <v>2966</v>
      </c>
    </row>
    <row r="45" spans="2:12">
      <c r="B45" s="13" t="s">
        <v>7281</v>
      </c>
      <c r="C45" s="13" t="s">
        <v>4459</v>
      </c>
      <c r="D45" s="13" t="s">
        <v>7281</v>
      </c>
      <c r="E45" s="13" t="s">
        <v>4460</v>
      </c>
      <c r="F45" s="13" t="s">
        <v>4371</v>
      </c>
      <c r="G45" s="13" t="s">
        <v>4459</v>
      </c>
      <c r="H45" s="13" t="s">
        <v>4461</v>
      </c>
      <c r="I45" s="13" t="s">
        <v>4462</v>
      </c>
      <c r="J45" s="14"/>
      <c r="L45" s="13" t="s">
        <v>4463</v>
      </c>
    </row>
    <row r="46" spans="2:12">
      <c r="H46" s="13" t="s">
        <v>4464</v>
      </c>
      <c r="I46" s="13" t="s">
        <v>4465</v>
      </c>
      <c r="J46" s="14"/>
    </row>
    <row r="47" spans="2:12">
      <c r="H47" s="13" t="s">
        <v>4466</v>
      </c>
      <c r="I47" s="13" t="s">
        <v>4467</v>
      </c>
      <c r="J47" s="14"/>
    </row>
    <row r="48" spans="2:12">
      <c r="H48" s="13" t="s">
        <v>4468</v>
      </c>
      <c r="I48" s="13" t="s">
        <v>4469</v>
      </c>
      <c r="J48" s="14"/>
    </row>
    <row r="49" spans="8:10">
      <c r="H49" s="13" t="s">
        <v>4470</v>
      </c>
      <c r="I49" s="13" t="s">
        <v>4471</v>
      </c>
      <c r="J49" s="14"/>
    </row>
    <row r="50" spans="8:10">
      <c r="H50" s="13" t="s">
        <v>4472</v>
      </c>
      <c r="I50" s="13" t="s">
        <v>4473</v>
      </c>
      <c r="J50" s="14"/>
    </row>
    <row r="51" spans="8:10">
      <c r="H51" s="13" t="s">
        <v>4474</v>
      </c>
      <c r="I51" s="13" t="s">
        <v>4475</v>
      </c>
      <c r="J51" s="14"/>
    </row>
    <row r="52" spans="8:10">
      <c r="H52" s="13" t="s">
        <v>4476</v>
      </c>
      <c r="I52" s="13" t="s">
        <v>4477</v>
      </c>
      <c r="J52" s="14"/>
    </row>
    <row r="53" spans="8:10">
      <c r="H53" s="13" t="s">
        <v>4492</v>
      </c>
      <c r="I53" s="13" t="s">
        <v>4493</v>
      </c>
      <c r="J53" s="14"/>
    </row>
    <row r="54" spans="8:10">
      <c r="H54" s="13" t="s">
        <v>4494</v>
      </c>
      <c r="I54" s="13" t="s">
        <v>4495</v>
      </c>
      <c r="J54" s="14"/>
    </row>
    <row r="55" spans="8:10">
      <c r="H55" s="13" t="s">
        <v>4496</v>
      </c>
      <c r="I55" s="13" t="s">
        <v>4497</v>
      </c>
      <c r="J55" s="14"/>
    </row>
    <row r="56" spans="8:10">
      <c r="H56" s="13" t="s">
        <v>4498</v>
      </c>
      <c r="I56" s="13" t="s">
        <v>4499</v>
      </c>
      <c r="J56" s="14"/>
    </row>
    <row r="57" spans="8:10">
      <c r="H57" s="13" t="s">
        <v>4478</v>
      </c>
      <c r="I57" s="13" t="s">
        <v>4479</v>
      </c>
      <c r="J57" s="14"/>
    </row>
    <row r="58" spans="8:10">
      <c r="H58" s="13" t="s">
        <v>4500</v>
      </c>
      <c r="I58" s="13" t="s">
        <v>4501</v>
      </c>
      <c r="J58" s="14"/>
    </row>
    <row r="59" spans="8:10">
      <c r="H59" s="13" t="s">
        <v>4480</v>
      </c>
      <c r="I59" s="13" t="s">
        <v>4481</v>
      </c>
      <c r="J59" s="14"/>
    </row>
    <row r="60" spans="8:10">
      <c r="H60" s="13" t="s">
        <v>4482</v>
      </c>
      <c r="I60" s="13" t="s">
        <v>4483</v>
      </c>
      <c r="J60" s="14"/>
    </row>
    <row r="61" spans="8:10">
      <c r="H61" s="13" t="s">
        <v>4484</v>
      </c>
      <c r="I61" s="13" t="s">
        <v>4485</v>
      </c>
      <c r="J61" s="14"/>
    </row>
    <row r="62" spans="8:10">
      <c r="H62" s="13" t="s">
        <v>4486</v>
      </c>
      <c r="I62" s="13" t="s">
        <v>4487</v>
      </c>
      <c r="J62" s="14"/>
    </row>
    <row r="63" spans="8:10">
      <c r="H63" s="13" t="s">
        <v>4488</v>
      </c>
      <c r="I63" s="13" t="s">
        <v>4489</v>
      </c>
      <c r="J63" s="14"/>
    </row>
    <row r="64" spans="8:10">
      <c r="H64" s="13" t="s">
        <v>4490</v>
      </c>
      <c r="I64" s="13" t="s">
        <v>4491</v>
      </c>
      <c r="J64" s="14"/>
    </row>
    <row r="65" spans="2:12" ht="15">
      <c r="E65" s="15" t="s">
        <v>4502</v>
      </c>
      <c r="F65" s="15"/>
      <c r="G65" s="15"/>
      <c r="H65" s="15"/>
      <c r="I65" s="15"/>
      <c r="J65" s="16">
        <v>4154</v>
      </c>
    </row>
    <row r="66" spans="2:12">
      <c r="C66" s="17" t="s">
        <v>4503</v>
      </c>
      <c r="D66" s="17"/>
      <c r="E66" s="17"/>
      <c r="F66" s="17"/>
      <c r="G66" s="17"/>
      <c r="H66" s="17"/>
      <c r="I66" s="17"/>
      <c r="J66" s="18">
        <f>SUM(J65)</f>
        <v>4154</v>
      </c>
    </row>
    <row r="67" spans="2:12">
      <c r="B67" s="13" t="s">
        <v>7282</v>
      </c>
      <c r="C67" s="13" t="s">
        <v>4504</v>
      </c>
      <c r="D67" s="13" t="s">
        <v>7282</v>
      </c>
      <c r="E67" s="13" t="s">
        <v>4505</v>
      </c>
      <c r="F67" s="13" t="s">
        <v>4506</v>
      </c>
      <c r="G67" s="13" t="s">
        <v>4507</v>
      </c>
      <c r="H67" s="13" t="s">
        <v>4508</v>
      </c>
      <c r="I67" s="13" t="s">
        <v>4509</v>
      </c>
      <c r="J67" s="14"/>
      <c r="L67" s="13" t="s">
        <v>16</v>
      </c>
    </row>
    <row r="68" spans="2:12">
      <c r="H68" s="13" t="s">
        <v>4510</v>
      </c>
      <c r="I68" s="13" t="s">
        <v>4511</v>
      </c>
      <c r="J68" s="14"/>
    </row>
    <row r="69" spans="2:12">
      <c r="G69" s="13" t="s">
        <v>4512</v>
      </c>
      <c r="H69" s="13" t="s">
        <v>4513</v>
      </c>
      <c r="I69" s="13" t="s">
        <v>4514</v>
      </c>
      <c r="J69" s="14"/>
    </row>
    <row r="70" spans="2:12">
      <c r="H70" s="13" t="s">
        <v>4515</v>
      </c>
      <c r="I70" s="13" t="s">
        <v>4516</v>
      </c>
      <c r="J70" s="14"/>
    </row>
    <row r="71" spans="2:12">
      <c r="H71" s="13" t="s">
        <v>4517</v>
      </c>
      <c r="I71" s="13" t="s">
        <v>4518</v>
      </c>
      <c r="J71" s="14"/>
    </row>
    <row r="72" spans="2:12">
      <c r="F72" s="13" t="s">
        <v>4519</v>
      </c>
      <c r="G72" s="13" t="s">
        <v>4520</v>
      </c>
      <c r="H72" s="13" t="s">
        <v>4521</v>
      </c>
      <c r="I72" s="13" t="s">
        <v>4522</v>
      </c>
      <c r="L72" s="13" t="s">
        <v>4523</v>
      </c>
    </row>
    <row r="73" spans="2:12">
      <c r="H73" s="13" t="s">
        <v>4524</v>
      </c>
      <c r="I73" s="13" t="s">
        <v>4525</v>
      </c>
      <c r="L73" s="13" t="s">
        <v>4523</v>
      </c>
    </row>
    <row r="74" spans="2:12">
      <c r="H74" s="13" t="s">
        <v>4526</v>
      </c>
      <c r="I74" s="13" t="s">
        <v>4527</v>
      </c>
      <c r="L74" s="13" t="s">
        <v>4523</v>
      </c>
    </row>
    <row r="75" spans="2:12">
      <c r="H75" s="13" t="s">
        <v>4528</v>
      </c>
      <c r="I75" s="13" t="s">
        <v>4529</v>
      </c>
      <c r="L75" s="13" t="s">
        <v>4523</v>
      </c>
    </row>
    <row r="76" spans="2:12" ht="15">
      <c r="E76" s="15" t="s">
        <v>7382</v>
      </c>
      <c r="F76" s="15"/>
      <c r="G76" s="15"/>
      <c r="H76" s="15"/>
      <c r="I76" s="15"/>
      <c r="J76" s="16">
        <v>2235</v>
      </c>
    </row>
    <row r="77" spans="2:12">
      <c r="C77" s="17" t="s">
        <v>4530</v>
      </c>
      <c r="D77" s="17"/>
      <c r="E77" s="17"/>
      <c r="F77" s="17"/>
      <c r="G77" s="17"/>
      <c r="H77" s="17"/>
      <c r="I77" s="17"/>
      <c r="J77" s="18">
        <f>SUM(J76)</f>
        <v>2235</v>
      </c>
    </row>
    <row r="78" spans="2:12">
      <c r="B78" s="13" t="s">
        <v>7283</v>
      </c>
      <c r="C78" s="13" t="s">
        <v>4531</v>
      </c>
      <c r="D78" s="13" t="s">
        <v>7283</v>
      </c>
      <c r="E78" s="13" t="s">
        <v>4734</v>
      </c>
      <c r="F78" s="13" t="s">
        <v>4532</v>
      </c>
      <c r="G78" s="13" t="s">
        <v>4533</v>
      </c>
      <c r="H78" s="13" t="s">
        <v>4534</v>
      </c>
      <c r="I78" s="13" t="s">
        <v>4535</v>
      </c>
      <c r="J78" s="14"/>
      <c r="L78" s="13" t="s">
        <v>16</v>
      </c>
    </row>
    <row r="79" spans="2:12">
      <c r="H79" s="13" t="s">
        <v>4536</v>
      </c>
      <c r="I79" s="13" t="s">
        <v>4537</v>
      </c>
      <c r="J79" s="14"/>
    </row>
    <row r="80" spans="2:12">
      <c r="H80" s="13" t="s">
        <v>4538</v>
      </c>
      <c r="I80" s="13" t="s">
        <v>4539</v>
      </c>
      <c r="J80" s="14"/>
    </row>
    <row r="81" spans="2:12">
      <c r="H81" s="13" t="s">
        <v>4540</v>
      </c>
      <c r="I81" s="13" t="s">
        <v>4541</v>
      </c>
      <c r="J81" s="14"/>
    </row>
    <row r="82" spans="2:12">
      <c r="H82" s="13" t="s">
        <v>4542</v>
      </c>
      <c r="I82" s="13" t="s">
        <v>4543</v>
      </c>
      <c r="J82" s="14"/>
    </row>
    <row r="83" spans="2:12">
      <c r="H83" s="13" t="s">
        <v>4544</v>
      </c>
      <c r="I83" s="13" t="s">
        <v>4545</v>
      </c>
      <c r="J83" s="14"/>
    </row>
    <row r="84" spans="2:12">
      <c r="H84" s="13" t="s">
        <v>4546</v>
      </c>
      <c r="I84" s="13" t="s">
        <v>4547</v>
      </c>
      <c r="J84" s="14"/>
    </row>
    <row r="85" spans="2:12">
      <c r="H85" s="13" t="s">
        <v>4548</v>
      </c>
      <c r="I85" s="13" t="s">
        <v>4549</v>
      </c>
      <c r="J85" s="14"/>
    </row>
    <row r="86" spans="2:12">
      <c r="H86" s="13" t="s">
        <v>4550</v>
      </c>
      <c r="I86" s="13" t="s">
        <v>4551</v>
      </c>
      <c r="J86" s="14"/>
    </row>
    <row r="87" spans="2:12" ht="15">
      <c r="E87" s="15" t="s">
        <v>4735</v>
      </c>
      <c r="F87" s="15"/>
      <c r="G87" s="15"/>
      <c r="H87" s="15"/>
      <c r="I87" s="15"/>
      <c r="J87" s="16">
        <v>2639</v>
      </c>
    </row>
    <row r="88" spans="2:12">
      <c r="C88" s="17" t="s">
        <v>4552</v>
      </c>
      <c r="D88" s="17"/>
      <c r="E88" s="17"/>
      <c r="F88" s="17"/>
      <c r="G88" s="17"/>
      <c r="H88" s="17"/>
      <c r="I88" s="17"/>
      <c r="J88" s="18">
        <f>SUM(J87)</f>
        <v>2639</v>
      </c>
    </row>
    <row r="89" spans="2:12">
      <c r="B89" s="13" t="s">
        <v>7284</v>
      </c>
      <c r="C89" s="13" t="s">
        <v>4553</v>
      </c>
      <c r="D89" s="13" t="s">
        <v>7285</v>
      </c>
      <c r="E89" s="13" t="s">
        <v>4554</v>
      </c>
      <c r="F89" s="13" t="s">
        <v>4519</v>
      </c>
      <c r="G89" s="13" t="s">
        <v>4533</v>
      </c>
      <c r="H89" s="13" t="s">
        <v>4555</v>
      </c>
      <c r="I89" s="13" t="s">
        <v>4556</v>
      </c>
      <c r="J89" s="14"/>
      <c r="L89" s="13" t="s">
        <v>4557</v>
      </c>
    </row>
    <row r="90" spans="2:12">
      <c r="H90" s="13" t="s">
        <v>4558</v>
      </c>
      <c r="I90" s="13" t="s">
        <v>4559</v>
      </c>
      <c r="J90" s="14"/>
    </row>
    <row r="91" spans="2:12">
      <c r="H91" s="13" t="s">
        <v>4560</v>
      </c>
      <c r="I91" s="13" t="s">
        <v>4559</v>
      </c>
      <c r="J91" s="14"/>
    </row>
    <row r="92" spans="2:12">
      <c r="H92" s="13" t="s">
        <v>4561</v>
      </c>
      <c r="I92" s="13" t="s">
        <v>4562</v>
      </c>
      <c r="J92" s="14"/>
    </row>
    <row r="93" spans="2:12">
      <c r="H93" s="13" t="s">
        <v>4570</v>
      </c>
      <c r="I93" s="13" t="s">
        <v>4571</v>
      </c>
      <c r="J93" s="14"/>
    </row>
    <row r="94" spans="2:12">
      <c r="H94" s="13" t="s">
        <v>4563</v>
      </c>
      <c r="I94" s="13" t="s">
        <v>4564</v>
      </c>
      <c r="J94" s="14"/>
    </row>
    <row r="95" spans="2:12">
      <c r="H95" s="13" t="s">
        <v>4565</v>
      </c>
      <c r="I95" s="13" t="s">
        <v>4566</v>
      </c>
      <c r="J95" s="14"/>
    </row>
    <row r="96" spans="2:12">
      <c r="H96" s="13" t="s">
        <v>4567</v>
      </c>
      <c r="I96" s="13" t="s">
        <v>4568</v>
      </c>
      <c r="J96" s="14"/>
    </row>
    <row r="97" spans="4:12">
      <c r="H97" s="13" t="s">
        <v>4572</v>
      </c>
      <c r="I97" s="13" t="s">
        <v>4573</v>
      </c>
      <c r="J97" s="14"/>
    </row>
    <row r="98" spans="4:12">
      <c r="H98" s="13" t="s">
        <v>4569</v>
      </c>
      <c r="I98" s="13" t="s">
        <v>4740</v>
      </c>
      <c r="J98" s="14"/>
    </row>
    <row r="99" spans="4:12">
      <c r="H99" s="13" t="s">
        <v>4574</v>
      </c>
      <c r="I99" s="13" t="s">
        <v>4575</v>
      </c>
      <c r="J99" s="14"/>
    </row>
    <row r="100" spans="4:12">
      <c r="H100" s="13" t="s">
        <v>4576</v>
      </c>
      <c r="I100" s="13" t="s">
        <v>4577</v>
      </c>
      <c r="J100" s="14"/>
    </row>
    <row r="101" spans="4:12">
      <c r="H101" s="13" t="s">
        <v>4578</v>
      </c>
      <c r="I101" s="13" t="s">
        <v>4579</v>
      </c>
      <c r="J101" s="14"/>
    </row>
    <row r="102" spans="4:12" ht="15">
      <c r="E102" s="15" t="s">
        <v>4580</v>
      </c>
      <c r="F102" s="15"/>
      <c r="G102" s="15"/>
      <c r="H102" s="15"/>
      <c r="I102" s="15"/>
      <c r="J102" s="16">
        <v>3099</v>
      </c>
    </row>
    <row r="103" spans="4:12">
      <c r="D103" s="13" t="s">
        <v>7286</v>
      </c>
      <c r="E103" s="13" t="s">
        <v>4581</v>
      </c>
      <c r="F103" s="13" t="s">
        <v>4519</v>
      </c>
      <c r="G103" s="13" t="s">
        <v>4533</v>
      </c>
      <c r="H103" s="13" t="s">
        <v>4582</v>
      </c>
      <c r="I103" s="13" t="s">
        <v>4583</v>
      </c>
      <c r="J103" s="14"/>
      <c r="L103" s="13" t="s">
        <v>600</v>
      </c>
    </row>
    <row r="104" spans="4:12">
      <c r="H104" s="13" t="s">
        <v>4596</v>
      </c>
      <c r="I104" s="13" t="s">
        <v>4597</v>
      </c>
      <c r="J104" s="14"/>
    </row>
    <row r="105" spans="4:12">
      <c r="H105" s="13" t="s">
        <v>4584</v>
      </c>
      <c r="I105" s="13" t="s">
        <v>4585</v>
      </c>
      <c r="J105" s="14"/>
    </row>
    <row r="106" spans="4:12">
      <c r="H106" s="13" t="s">
        <v>4598</v>
      </c>
      <c r="I106" s="13" t="s">
        <v>4599</v>
      </c>
      <c r="J106" s="14"/>
    </row>
    <row r="107" spans="4:12">
      <c r="H107" s="13" t="s">
        <v>4586</v>
      </c>
      <c r="I107" s="13" t="s">
        <v>4587</v>
      </c>
      <c r="J107" s="14"/>
    </row>
    <row r="108" spans="4:12">
      <c r="H108" s="13" t="s">
        <v>4588</v>
      </c>
      <c r="I108" s="13" t="s">
        <v>4589</v>
      </c>
      <c r="J108" s="14"/>
    </row>
    <row r="109" spans="4:12">
      <c r="H109" s="13" t="s">
        <v>4590</v>
      </c>
      <c r="I109" s="13" t="s">
        <v>4591</v>
      </c>
      <c r="J109" s="14"/>
    </row>
    <row r="110" spans="4:12">
      <c r="H110" s="13" t="s">
        <v>4592</v>
      </c>
      <c r="I110" s="13" t="s">
        <v>4593</v>
      </c>
      <c r="J110" s="14"/>
    </row>
    <row r="111" spans="4:12">
      <c r="H111" s="13" t="s">
        <v>4594</v>
      </c>
      <c r="I111" s="13" t="s">
        <v>4595</v>
      </c>
      <c r="J111" s="14"/>
    </row>
    <row r="112" spans="4:12">
      <c r="H112" s="13" t="s">
        <v>4600</v>
      </c>
      <c r="I112" s="13" t="s">
        <v>4601</v>
      </c>
      <c r="J112" s="14"/>
    </row>
    <row r="113" spans="4:12">
      <c r="H113" s="13" t="s">
        <v>4602</v>
      </c>
      <c r="I113" s="13" t="s">
        <v>4603</v>
      </c>
      <c r="J113" s="14"/>
    </row>
    <row r="114" spans="4:12">
      <c r="H114" s="13" t="s">
        <v>4604</v>
      </c>
      <c r="I114" s="13" t="s">
        <v>4605</v>
      </c>
      <c r="J114" s="14"/>
    </row>
    <row r="115" spans="4:12" ht="15">
      <c r="E115" s="15" t="s">
        <v>4736</v>
      </c>
      <c r="F115" s="15"/>
      <c r="G115" s="15"/>
      <c r="H115" s="15"/>
      <c r="I115" s="15"/>
      <c r="J115" s="16">
        <v>3167</v>
      </c>
    </row>
    <row r="116" spans="4:12">
      <c r="D116" s="13" t="s">
        <v>7287</v>
      </c>
      <c r="E116" s="13" t="s">
        <v>4606</v>
      </c>
      <c r="F116" s="13" t="s">
        <v>4519</v>
      </c>
      <c r="G116" s="13" t="s">
        <v>4533</v>
      </c>
      <c r="H116" s="13" t="s">
        <v>4607</v>
      </c>
      <c r="I116" s="13" t="s">
        <v>4608</v>
      </c>
      <c r="J116" s="14"/>
      <c r="L116" s="13" t="s">
        <v>16</v>
      </c>
    </row>
    <row r="117" spans="4:12">
      <c r="H117" s="13" t="s">
        <v>4619</v>
      </c>
      <c r="I117" s="13" t="s">
        <v>4620</v>
      </c>
      <c r="J117" s="14"/>
    </row>
    <row r="118" spans="4:12">
      <c r="H118" s="13" t="s">
        <v>4622</v>
      </c>
      <c r="I118" s="13" t="s">
        <v>4623</v>
      </c>
      <c r="J118" s="14"/>
    </row>
    <row r="119" spans="4:12">
      <c r="H119" s="13" t="s">
        <v>4609</v>
      </c>
      <c r="I119" s="13" t="s">
        <v>4610</v>
      </c>
      <c r="J119" s="14"/>
    </row>
    <row r="120" spans="4:12">
      <c r="H120" s="13" t="s">
        <v>4611</v>
      </c>
      <c r="I120" s="13" t="s">
        <v>4612</v>
      </c>
      <c r="J120" s="14"/>
    </row>
    <row r="121" spans="4:12">
      <c r="H121" s="13" t="s">
        <v>4613</v>
      </c>
      <c r="I121" s="13" t="s">
        <v>4614</v>
      </c>
      <c r="J121" s="14"/>
    </row>
    <row r="122" spans="4:12">
      <c r="H122" s="13" t="s">
        <v>4615</v>
      </c>
      <c r="I122" s="13" t="s">
        <v>4616</v>
      </c>
      <c r="L122" s="13" t="s">
        <v>4621</v>
      </c>
    </row>
    <row r="123" spans="4:12">
      <c r="H123" s="13" t="s">
        <v>4617</v>
      </c>
      <c r="I123" s="13" t="s">
        <v>4618</v>
      </c>
      <c r="L123" s="13" t="s">
        <v>4621</v>
      </c>
    </row>
    <row r="124" spans="4:12" ht="15">
      <c r="E124" s="15" t="s">
        <v>4624</v>
      </c>
      <c r="F124" s="15"/>
      <c r="G124" s="15"/>
      <c r="H124" s="15"/>
      <c r="I124" s="15"/>
      <c r="J124" s="16">
        <v>1694</v>
      </c>
    </row>
    <row r="125" spans="4:12">
      <c r="D125" s="13" t="s">
        <v>7288</v>
      </c>
      <c r="E125" s="13" t="s">
        <v>4625</v>
      </c>
      <c r="F125" s="13" t="s">
        <v>4519</v>
      </c>
      <c r="G125" s="13" t="s">
        <v>4533</v>
      </c>
      <c r="H125" s="13" t="s">
        <v>4643</v>
      </c>
      <c r="I125" s="13" t="s">
        <v>4644</v>
      </c>
      <c r="J125" s="14"/>
      <c r="L125" s="13" t="s">
        <v>4628</v>
      </c>
    </row>
    <row r="126" spans="4:12">
      <c r="H126" s="13" t="s">
        <v>4626</v>
      </c>
      <c r="I126" s="13" t="s">
        <v>4627</v>
      </c>
      <c r="J126" s="14"/>
    </row>
    <row r="127" spans="4:12">
      <c r="H127" s="13" t="s">
        <v>4633</v>
      </c>
      <c r="I127" s="13" t="s">
        <v>4634</v>
      </c>
      <c r="J127" s="14"/>
    </row>
    <row r="128" spans="4:12">
      <c r="H128" s="13" t="s">
        <v>4635</v>
      </c>
      <c r="I128" s="13" t="s">
        <v>4636</v>
      </c>
      <c r="J128" s="14"/>
    </row>
    <row r="129" spans="2:12">
      <c r="H129" s="13" t="s">
        <v>4637</v>
      </c>
      <c r="I129" s="13" t="s">
        <v>4638</v>
      </c>
      <c r="J129" s="14"/>
    </row>
    <row r="130" spans="2:12">
      <c r="H130" s="13" t="s">
        <v>4639</v>
      </c>
      <c r="I130" s="13" t="s">
        <v>4640</v>
      </c>
      <c r="J130" s="14"/>
    </row>
    <row r="131" spans="2:12">
      <c r="H131" s="13" t="s">
        <v>4629</v>
      </c>
      <c r="I131" s="13" t="s">
        <v>4630</v>
      </c>
      <c r="J131" s="14"/>
    </row>
    <row r="132" spans="2:12">
      <c r="H132" s="13" t="s">
        <v>4645</v>
      </c>
      <c r="I132" s="13" t="s">
        <v>4646</v>
      </c>
      <c r="J132" s="14"/>
    </row>
    <row r="133" spans="2:12">
      <c r="H133" s="13" t="s">
        <v>4631</v>
      </c>
      <c r="I133" s="13" t="s">
        <v>4632</v>
      </c>
      <c r="J133" s="14"/>
    </row>
    <row r="134" spans="2:12">
      <c r="H134" s="13" t="s">
        <v>4647</v>
      </c>
      <c r="I134" s="13" t="s">
        <v>4648</v>
      </c>
      <c r="J134" s="14"/>
    </row>
    <row r="135" spans="2:12">
      <c r="H135" s="13" t="s">
        <v>4649</v>
      </c>
      <c r="I135" s="13" t="s">
        <v>4650</v>
      </c>
      <c r="J135" s="14"/>
    </row>
    <row r="136" spans="2:12">
      <c r="H136" s="13" t="s">
        <v>4641</v>
      </c>
      <c r="I136" s="13" t="s">
        <v>4642</v>
      </c>
      <c r="J136" s="14"/>
    </row>
    <row r="137" spans="2:12">
      <c r="H137" s="13" t="s">
        <v>4651</v>
      </c>
      <c r="I137" s="13" t="s">
        <v>4652</v>
      </c>
      <c r="J137" s="14"/>
    </row>
    <row r="138" spans="2:12" ht="15">
      <c r="E138" s="15" t="s">
        <v>4653</v>
      </c>
      <c r="F138" s="15"/>
      <c r="G138" s="15"/>
      <c r="H138" s="15"/>
      <c r="I138" s="15"/>
      <c r="J138" s="16">
        <v>3595</v>
      </c>
    </row>
    <row r="139" spans="2:12">
      <c r="C139" s="17" t="s">
        <v>4654</v>
      </c>
      <c r="D139" s="17"/>
      <c r="E139" s="17"/>
      <c r="F139" s="17"/>
      <c r="G139" s="17"/>
      <c r="H139" s="17"/>
      <c r="I139" s="17"/>
      <c r="J139" s="18">
        <f>SUM(J138,J124,J115,J102)</f>
        <v>11555</v>
      </c>
    </row>
    <row r="140" spans="2:12">
      <c r="B140" s="13" t="s">
        <v>7289</v>
      </c>
      <c r="C140" s="13" t="s">
        <v>4655</v>
      </c>
      <c r="D140" s="13" t="s">
        <v>7290</v>
      </c>
      <c r="E140" s="13" t="s">
        <v>4737</v>
      </c>
      <c r="F140" s="13" t="s">
        <v>4656</v>
      </c>
      <c r="G140" s="13" t="s">
        <v>4655</v>
      </c>
      <c r="H140" s="13" t="s">
        <v>4682</v>
      </c>
      <c r="I140" s="13" t="s">
        <v>4683</v>
      </c>
      <c r="J140" s="14"/>
      <c r="L140" s="13" t="s">
        <v>4659</v>
      </c>
    </row>
    <row r="141" spans="2:12">
      <c r="H141" s="13" t="s">
        <v>4657</v>
      </c>
      <c r="I141" s="13" t="s">
        <v>4658</v>
      </c>
      <c r="J141" s="14"/>
    </row>
    <row r="142" spans="2:12">
      <c r="H142" s="13" t="s">
        <v>4684</v>
      </c>
      <c r="I142" s="13" t="s">
        <v>4685</v>
      </c>
      <c r="J142" s="14"/>
    </row>
    <row r="143" spans="2:12">
      <c r="H143" s="13" t="s">
        <v>4686</v>
      </c>
      <c r="I143" s="13" t="s">
        <v>4687</v>
      </c>
      <c r="J143" s="14"/>
    </row>
    <row r="144" spans="2:12">
      <c r="H144" s="13" t="s">
        <v>4688</v>
      </c>
      <c r="I144" s="13" t="s">
        <v>4689</v>
      </c>
      <c r="J144" s="14"/>
    </row>
    <row r="145" spans="8:10">
      <c r="H145" s="13" t="s">
        <v>4660</v>
      </c>
      <c r="I145" s="13" t="s">
        <v>4661</v>
      </c>
      <c r="J145" s="14"/>
    </row>
    <row r="146" spans="8:10">
      <c r="H146" s="13" t="s">
        <v>4662</v>
      </c>
      <c r="I146" s="13" t="s">
        <v>4663</v>
      </c>
      <c r="J146" s="14"/>
    </row>
    <row r="147" spans="8:10">
      <c r="H147" s="13" t="s">
        <v>4670</v>
      </c>
      <c r="I147" s="13" t="s">
        <v>4671</v>
      </c>
      <c r="J147" s="14"/>
    </row>
    <row r="148" spans="8:10">
      <c r="H148" s="13" t="s">
        <v>4672</v>
      </c>
      <c r="I148" s="13" t="s">
        <v>4673</v>
      </c>
      <c r="J148" s="14"/>
    </row>
    <row r="149" spans="8:10">
      <c r="H149" s="13" t="s">
        <v>4674</v>
      </c>
      <c r="I149" s="13" t="s">
        <v>4675</v>
      </c>
      <c r="J149" s="14"/>
    </row>
    <row r="150" spans="8:10">
      <c r="H150" s="13" t="s">
        <v>4676</v>
      </c>
      <c r="I150" s="13" t="s">
        <v>4677</v>
      </c>
      <c r="J150" s="14"/>
    </row>
    <row r="151" spans="8:10">
      <c r="H151" s="13" t="s">
        <v>4678</v>
      </c>
      <c r="I151" s="13" t="s">
        <v>4679</v>
      </c>
      <c r="J151" s="14"/>
    </row>
    <row r="152" spans="8:10">
      <c r="H152" s="13" t="s">
        <v>4680</v>
      </c>
      <c r="I152" s="13" t="s">
        <v>4681</v>
      </c>
      <c r="J152" s="14"/>
    </row>
    <row r="153" spans="8:10">
      <c r="H153" s="13" t="s">
        <v>4692</v>
      </c>
      <c r="I153" s="13" t="s">
        <v>4693</v>
      </c>
      <c r="J153" s="14"/>
    </row>
    <row r="154" spans="8:10">
      <c r="H154" s="13" t="s">
        <v>4694</v>
      </c>
      <c r="I154" s="13" t="s">
        <v>4695</v>
      </c>
      <c r="J154" s="14"/>
    </row>
    <row r="155" spans="8:10">
      <c r="H155" s="13" t="s">
        <v>4696</v>
      </c>
      <c r="I155" s="13" t="s">
        <v>4697</v>
      </c>
      <c r="J155" s="14"/>
    </row>
    <row r="156" spans="8:10">
      <c r="H156" s="13" t="s">
        <v>4698</v>
      </c>
      <c r="I156" s="13" t="s">
        <v>4699</v>
      </c>
      <c r="J156" s="14"/>
    </row>
    <row r="157" spans="8:10">
      <c r="H157" s="13" t="s">
        <v>4700</v>
      </c>
      <c r="I157" s="13" t="s">
        <v>4701</v>
      </c>
      <c r="J157" s="14"/>
    </row>
    <row r="158" spans="8:10">
      <c r="H158" s="13" t="s">
        <v>4702</v>
      </c>
      <c r="I158" s="13" t="s">
        <v>4703</v>
      </c>
      <c r="J158" s="14"/>
    </row>
    <row r="159" spans="8:10">
      <c r="H159" s="13" t="s">
        <v>4664</v>
      </c>
      <c r="I159" s="13" t="s">
        <v>4665</v>
      </c>
      <c r="J159" s="14"/>
    </row>
    <row r="160" spans="8:10">
      <c r="H160" s="13" t="s">
        <v>4666</v>
      </c>
      <c r="I160" s="13" t="s">
        <v>4667</v>
      </c>
      <c r="J160" s="14"/>
    </row>
    <row r="161" spans="4:12">
      <c r="H161" s="13" t="s">
        <v>4668</v>
      </c>
      <c r="I161" s="13" t="s">
        <v>4669</v>
      </c>
      <c r="J161" s="14"/>
    </row>
    <row r="162" spans="4:12">
      <c r="H162" s="13" t="s">
        <v>4690</v>
      </c>
      <c r="I162" s="13" t="s">
        <v>4691</v>
      </c>
      <c r="J162" s="14"/>
    </row>
    <row r="163" spans="4:12" ht="15">
      <c r="E163" s="15" t="s">
        <v>4704</v>
      </c>
      <c r="F163" s="15"/>
      <c r="G163" s="15"/>
      <c r="H163" s="15"/>
      <c r="I163" s="15"/>
      <c r="J163" s="16">
        <v>6076</v>
      </c>
    </row>
    <row r="164" spans="4:12">
      <c r="D164" s="13" t="s">
        <v>7291</v>
      </c>
      <c r="E164" s="13" t="s">
        <v>4738</v>
      </c>
      <c r="F164" s="13" t="s">
        <v>4656</v>
      </c>
      <c r="G164" s="13" t="s">
        <v>4655</v>
      </c>
      <c r="H164" s="13" t="s">
        <v>4705</v>
      </c>
      <c r="I164" s="13" t="s">
        <v>4706</v>
      </c>
      <c r="J164" s="14"/>
      <c r="L164" s="13" t="s">
        <v>16</v>
      </c>
    </row>
    <row r="165" spans="4:12">
      <c r="H165" s="13" t="s">
        <v>4707</v>
      </c>
      <c r="I165" s="13" t="s">
        <v>4708</v>
      </c>
      <c r="J165" s="14"/>
    </row>
    <row r="166" spans="4:12">
      <c r="H166" s="13" t="s">
        <v>4709</v>
      </c>
      <c r="I166" s="13" t="s">
        <v>4710</v>
      </c>
      <c r="J166" s="14"/>
    </row>
    <row r="167" spans="4:12">
      <c r="H167" s="13" t="s">
        <v>4711</v>
      </c>
      <c r="I167" s="13" t="s">
        <v>4712</v>
      </c>
      <c r="J167" s="14"/>
    </row>
    <row r="168" spans="4:12">
      <c r="H168" s="13" t="s">
        <v>4713</v>
      </c>
      <c r="I168" s="13" t="s">
        <v>4714</v>
      </c>
      <c r="J168" s="14"/>
    </row>
    <row r="169" spans="4:12">
      <c r="H169" s="13" t="s">
        <v>4715</v>
      </c>
      <c r="I169" s="13" t="s">
        <v>4716</v>
      </c>
      <c r="J169" s="14"/>
    </row>
    <row r="170" spans="4:12" ht="15">
      <c r="E170" s="15" t="s">
        <v>4717</v>
      </c>
      <c r="F170" s="15"/>
      <c r="G170" s="15"/>
      <c r="H170" s="15"/>
      <c r="I170" s="15"/>
      <c r="J170" s="16">
        <v>1726</v>
      </c>
    </row>
    <row r="171" spans="4:12">
      <c r="D171" s="13" t="s">
        <v>7292</v>
      </c>
      <c r="E171" s="13" t="s">
        <v>4739</v>
      </c>
      <c r="F171" s="13" t="s">
        <v>4656</v>
      </c>
      <c r="G171" s="13" t="s">
        <v>4655</v>
      </c>
      <c r="H171" s="13" t="s">
        <v>4718</v>
      </c>
      <c r="I171" s="13" t="s">
        <v>4719</v>
      </c>
      <c r="J171" s="14"/>
      <c r="L171" s="13" t="s">
        <v>16</v>
      </c>
    </row>
    <row r="172" spans="4:12">
      <c r="H172" s="13" t="s">
        <v>4720</v>
      </c>
      <c r="I172" s="13" t="s">
        <v>4721</v>
      </c>
      <c r="J172" s="14"/>
    </row>
    <row r="173" spans="4:12">
      <c r="H173" s="13" t="s">
        <v>4722</v>
      </c>
      <c r="I173" s="13" t="s">
        <v>4723</v>
      </c>
      <c r="J173" s="14"/>
    </row>
    <row r="174" spans="4:12">
      <c r="H174" s="13" t="s">
        <v>4724</v>
      </c>
      <c r="I174" s="13" t="s">
        <v>4725</v>
      </c>
      <c r="J174" s="14"/>
    </row>
    <row r="175" spans="4:12">
      <c r="H175" s="13" t="s">
        <v>4726</v>
      </c>
      <c r="I175" s="13" t="s">
        <v>4727</v>
      </c>
      <c r="J175" s="14"/>
    </row>
    <row r="176" spans="4:12">
      <c r="H176" s="13" t="s">
        <v>4728</v>
      </c>
      <c r="I176" s="13" t="s">
        <v>4729</v>
      </c>
      <c r="J176" s="14"/>
    </row>
    <row r="177" spans="1:10">
      <c r="H177" s="13" t="s">
        <v>4730</v>
      </c>
      <c r="I177" s="13" t="s">
        <v>4731</v>
      </c>
      <c r="J177" s="14"/>
    </row>
    <row r="178" spans="1:10" ht="15">
      <c r="E178" s="15" t="s">
        <v>4732</v>
      </c>
      <c r="F178" s="15"/>
      <c r="G178" s="15"/>
      <c r="H178" s="15"/>
      <c r="I178" s="15"/>
      <c r="J178" s="16">
        <v>1754</v>
      </c>
    </row>
    <row r="179" spans="1:10">
      <c r="C179" s="17" t="s">
        <v>4733</v>
      </c>
      <c r="D179" s="17"/>
      <c r="E179" s="17"/>
      <c r="F179" s="17"/>
      <c r="G179" s="17"/>
      <c r="H179" s="17"/>
      <c r="I179" s="17"/>
      <c r="J179" s="18">
        <f>SUM(J178,J170,J163)</f>
        <v>9556</v>
      </c>
    </row>
    <row r="180" spans="1:10">
      <c r="A180" s="11" t="s">
        <v>7293</v>
      </c>
      <c r="B180" s="11"/>
      <c r="C180" s="11"/>
      <c r="D180" s="11"/>
      <c r="E180" s="11"/>
      <c r="F180" s="11"/>
      <c r="G180" s="11"/>
      <c r="H180" s="11"/>
      <c r="I180" s="11"/>
      <c r="J180" s="12">
        <f>SUM(J179,J139,J88,J77,J66,J44,J26)</f>
        <v>38147</v>
      </c>
    </row>
    <row r="181" spans="1:10">
      <c r="A181" s="13" t="s">
        <v>198</v>
      </c>
      <c r="J181" s="14">
        <v>38300</v>
      </c>
    </row>
  </sheetData>
  <sortState xmlns:xlrd2="http://schemas.microsoft.com/office/spreadsheetml/2017/richdata2" ref="H140:I162">
    <sortCondition ref="H140:H162"/>
  </sortState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24BFE-8B44-4E42-969E-70CB29B86E2A}">
  <dimension ref="A1:L177"/>
  <sheetViews>
    <sheetView topLeftCell="A148" workbookViewId="0">
      <selection sqref="A1:XFD1048576"/>
    </sheetView>
  </sheetViews>
  <sheetFormatPr baseColWidth="10" defaultRowHeight="14.25"/>
  <cols>
    <col min="1" max="1" width="15.42578125" style="13" bestFit="1" customWidth="1"/>
    <col min="2" max="2" width="15.42578125" style="13" customWidth="1"/>
    <col min="3" max="3" width="41" style="13" bestFit="1" customWidth="1"/>
    <col min="4" max="4" width="15" style="13" bestFit="1" customWidth="1"/>
    <col min="5" max="5" width="43.7109375" style="13" bestFit="1" customWidth="1"/>
    <col min="6" max="6" width="7.140625" style="13" bestFit="1" customWidth="1"/>
    <col min="7" max="7" width="19.85546875" style="13" bestFit="1" customWidth="1"/>
    <col min="8" max="8" width="10.42578125" style="13" bestFit="1" customWidth="1"/>
    <col min="9" max="9" width="28.5703125" style="13" bestFit="1" customWidth="1"/>
    <col min="10" max="10" width="12.42578125" style="14" bestFit="1" customWidth="1"/>
    <col min="11" max="16384" width="11.42578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23" t="s">
        <v>7294</v>
      </c>
      <c r="B2" s="23" t="s">
        <v>7295</v>
      </c>
      <c r="C2" s="23" t="s">
        <v>4741</v>
      </c>
      <c r="D2" s="23" t="s">
        <v>7295</v>
      </c>
      <c r="E2" s="23" t="s">
        <v>4742</v>
      </c>
      <c r="F2" s="23" t="s">
        <v>4743</v>
      </c>
      <c r="G2" s="23" t="s">
        <v>4744</v>
      </c>
      <c r="H2" s="23" t="s">
        <v>4745</v>
      </c>
      <c r="I2" s="23" t="s">
        <v>4746</v>
      </c>
      <c r="J2" s="24"/>
      <c r="L2" s="13" t="s">
        <v>4747</v>
      </c>
    </row>
    <row r="3" spans="1:12">
      <c r="A3" s="23"/>
      <c r="B3" s="23"/>
      <c r="C3" s="23"/>
      <c r="D3" s="23"/>
      <c r="E3" s="23"/>
      <c r="F3" s="23"/>
      <c r="G3" s="23"/>
      <c r="H3" s="23" t="s">
        <v>4748</v>
      </c>
      <c r="I3" s="23" t="s">
        <v>4744</v>
      </c>
      <c r="J3" s="24"/>
    </row>
    <row r="4" spans="1:12">
      <c r="A4" s="23"/>
      <c r="B4" s="23"/>
      <c r="C4" s="23"/>
      <c r="D4" s="23"/>
      <c r="E4" s="23"/>
      <c r="F4" s="23"/>
      <c r="G4" s="23"/>
      <c r="H4" s="23" t="s">
        <v>4749</v>
      </c>
      <c r="I4" s="23" t="s">
        <v>4744</v>
      </c>
      <c r="J4" s="24"/>
    </row>
    <row r="5" spans="1:12">
      <c r="A5" s="23"/>
      <c r="B5" s="23"/>
      <c r="C5" s="23"/>
      <c r="D5" s="23"/>
      <c r="E5" s="23"/>
      <c r="F5" s="23"/>
      <c r="G5" s="23"/>
      <c r="H5" s="23" t="s">
        <v>4750</v>
      </c>
      <c r="I5" s="23" t="s">
        <v>4751</v>
      </c>
      <c r="J5" s="24"/>
    </row>
    <row r="6" spans="1:12">
      <c r="A6" s="23"/>
      <c r="B6" s="23"/>
      <c r="C6" s="23"/>
      <c r="D6" s="23"/>
      <c r="E6" s="23"/>
      <c r="F6" s="23" t="s">
        <v>4752</v>
      </c>
      <c r="G6" s="23" t="s">
        <v>4753</v>
      </c>
      <c r="H6" s="23" t="s">
        <v>4754</v>
      </c>
      <c r="I6" s="23" t="s">
        <v>4755</v>
      </c>
      <c r="J6" s="24"/>
    </row>
    <row r="7" spans="1:12">
      <c r="A7" s="23"/>
      <c r="B7" s="23"/>
      <c r="C7" s="23"/>
      <c r="D7" s="23"/>
      <c r="E7" s="23"/>
      <c r="F7" s="23"/>
      <c r="G7" s="23"/>
      <c r="H7" s="23" t="s">
        <v>4756</v>
      </c>
      <c r="I7" s="23" t="s">
        <v>4755</v>
      </c>
      <c r="J7" s="24"/>
    </row>
    <row r="8" spans="1:12">
      <c r="A8" s="23"/>
      <c r="B8" s="23"/>
      <c r="C8" s="23"/>
      <c r="D8" s="23"/>
      <c r="E8" s="23"/>
      <c r="F8" s="23"/>
      <c r="G8" s="23"/>
      <c r="H8" s="23" t="s">
        <v>4757</v>
      </c>
      <c r="I8" s="23" t="s">
        <v>4758</v>
      </c>
      <c r="J8" s="24"/>
    </row>
    <row r="9" spans="1:12">
      <c r="A9" s="23"/>
      <c r="B9" s="23"/>
      <c r="C9" s="23"/>
      <c r="D9" s="23"/>
      <c r="E9" s="23"/>
      <c r="F9" s="23"/>
      <c r="G9" s="23"/>
      <c r="H9" s="23" t="s">
        <v>4759</v>
      </c>
      <c r="I9" s="23" t="s">
        <v>4753</v>
      </c>
      <c r="J9" s="24"/>
    </row>
    <row r="10" spans="1:12">
      <c r="A10" s="23"/>
      <c r="B10" s="23"/>
      <c r="C10" s="23"/>
      <c r="D10" s="23"/>
      <c r="E10" s="23"/>
      <c r="F10" s="23"/>
      <c r="G10" s="23"/>
      <c r="H10" s="23" t="s">
        <v>4760</v>
      </c>
      <c r="I10" s="23" t="s">
        <v>4753</v>
      </c>
      <c r="J10" s="24"/>
    </row>
    <row r="11" spans="1:12">
      <c r="A11" s="23"/>
      <c r="B11" s="23"/>
      <c r="C11" s="23"/>
      <c r="D11" s="23"/>
      <c r="E11" s="23"/>
      <c r="F11" s="23"/>
      <c r="G11" s="23"/>
      <c r="H11" s="23" t="s">
        <v>4761</v>
      </c>
      <c r="I11" s="23" t="s">
        <v>4762</v>
      </c>
      <c r="J11" s="24"/>
    </row>
    <row r="12" spans="1:12">
      <c r="A12" s="23"/>
      <c r="B12" s="23"/>
      <c r="C12" s="23"/>
      <c r="D12" s="23"/>
      <c r="E12" s="23"/>
      <c r="F12" s="23"/>
      <c r="G12" s="23"/>
      <c r="H12" s="23" t="s">
        <v>4763</v>
      </c>
      <c r="I12" s="23" t="s">
        <v>4753</v>
      </c>
      <c r="J12" s="24"/>
    </row>
    <row r="13" spans="1:12">
      <c r="A13" s="23"/>
      <c r="B13" s="23"/>
      <c r="C13" s="23"/>
      <c r="D13" s="23"/>
      <c r="E13" s="23"/>
      <c r="F13" s="23"/>
      <c r="G13" s="23"/>
      <c r="H13" s="23" t="s">
        <v>4764</v>
      </c>
      <c r="I13" s="23" t="s">
        <v>4753</v>
      </c>
      <c r="J13" s="24"/>
    </row>
    <row r="14" spans="1:12">
      <c r="A14" s="23"/>
      <c r="B14" s="23"/>
      <c r="C14" s="23"/>
      <c r="D14" s="23"/>
      <c r="E14" s="23"/>
      <c r="F14" s="23"/>
      <c r="G14" s="23"/>
      <c r="H14" s="23" t="s">
        <v>4765</v>
      </c>
      <c r="I14" s="23" t="s">
        <v>4753</v>
      </c>
      <c r="J14" s="24"/>
    </row>
    <row r="15" spans="1:12" ht="15">
      <c r="A15" s="23"/>
      <c r="B15" s="23"/>
      <c r="C15" s="23"/>
      <c r="D15" s="23"/>
      <c r="E15" s="25" t="s">
        <v>4766</v>
      </c>
      <c r="F15" s="25"/>
      <c r="G15" s="25"/>
      <c r="H15" s="25"/>
      <c r="I15" s="25"/>
      <c r="J15" s="26">
        <v>2541</v>
      </c>
    </row>
    <row r="16" spans="1:12">
      <c r="A16" s="23"/>
      <c r="B16" s="23"/>
      <c r="C16" s="27" t="s">
        <v>4767</v>
      </c>
      <c r="D16" s="27"/>
      <c r="E16" s="27"/>
      <c r="F16" s="27"/>
      <c r="G16" s="27"/>
      <c r="H16" s="27"/>
      <c r="I16" s="27"/>
      <c r="J16" s="28">
        <f>SUM(J15)</f>
        <v>2541</v>
      </c>
    </row>
    <row r="17" spans="1:12">
      <c r="A17" s="23"/>
      <c r="B17" s="23" t="s">
        <v>7296</v>
      </c>
      <c r="C17" s="23" t="s">
        <v>4768</v>
      </c>
      <c r="D17" s="23" t="s">
        <v>7296</v>
      </c>
      <c r="E17" s="23" t="s">
        <v>4769</v>
      </c>
      <c r="F17" s="23" t="s">
        <v>4770</v>
      </c>
      <c r="G17" s="23" t="s">
        <v>4768</v>
      </c>
      <c r="H17" s="23" t="s">
        <v>4771</v>
      </c>
      <c r="I17" s="23" t="s">
        <v>4772</v>
      </c>
      <c r="J17" s="24"/>
      <c r="L17" s="13" t="s">
        <v>16</v>
      </c>
    </row>
    <row r="18" spans="1:12">
      <c r="A18" s="23"/>
      <c r="B18" s="23"/>
      <c r="C18" s="23"/>
      <c r="D18" s="23"/>
      <c r="E18" s="23"/>
      <c r="F18" s="23"/>
      <c r="G18" s="23"/>
      <c r="H18" s="23" t="s">
        <v>4773</v>
      </c>
      <c r="I18" s="23" t="s">
        <v>4774</v>
      </c>
      <c r="J18" s="24"/>
    </row>
    <row r="19" spans="1:12" ht="15">
      <c r="A19" s="23"/>
      <c r="B19" s="23"/>
      <c r="C19" s="23"/>
      <c r="D19" s="23"/>
      <c r="E19" s="25" t="s">
        <v>4775</v>
      </c>
      <c r="F19" s="25"/>
      <c r="G19" s="25"/>
      <c r="H19" s="25"/>
      <c r="I19" s="25"/>
      <c r="J19" s="26">
        <v>603</v>
      </c>
    </row>
    <row r="20" spans="1:12">
      <c r="A20" s="23"/>
      <c r="B20" s="23"/>
      <c r="C20" s="27" t="s">
        <v>4776</v>
      </c>
      <c r="D20" s="27"/>
      <c r="E20" s="27"/>
      <c r="F20" s="27"/>
      <c r="G20" s="27"/>
      <c r="H20" s="27"/>
      <c r="I20" s="27"/>
      <c r="J20" s="28">
        <f>SUM(J19)</f>
        <v>603</v>
      </c>
    </row>
    <row r="21" spans="1:12">
      <c r="A21" s="23"/>
      <c r="B21" s="23" t="s">
        <v>7297</v>
      </c>
      <c r="C21" s="23" t="s">
        <v>4777</v>
      </c>
      <c r="D21" s="23" t="s">
        <v>7297</v>
      </c>
      <c r="E21" s="23" t="s">
        <v>4778</v>
      </c>
      <c r="F21" s="23" t="s">
        <v>4770</v>
      </c>
      <c r="G21" s="23" t="s">
        <v>4779</v>
      </c>
      <c r="H21" s="23" t="s">
        <v>4780</v>
      </c>
      <c r="I21" s="23" t="s">
        <v>4781</v>
      </c>
      <c r="J21" s="24"/>
      <c r="L21" s="13" t="s">
        <v>16</v>
      </c>
    </row>
    <row r="22" spans="1:12">
      <c r="A22" s="23"/>
      <c r="B22" s="23"/>
      <c r="C22" s="23"/>
      <c r="D22" s="23"/>
      <c r="E22" s="23"/>
      <c r="F22" s="23"/>
      <c r="G22" s="23"/>
      <c r="H22" s="23" t="s">
        <v>4782</v>
      </c>
      <c r="I22" s="23" t="s">
        <v>4783</v>
      </c>
      <c r="J22" s="24"/>
    </row>
    <row r="23" spans="1:12">
      <c r="A23" s="23"/>
      <c r="B23" s="23"/>
      <c r="C23" s="23"/>
      <c r="D23" s="23"/>
      <c r="E23" s="23"/>
      <c r="F23" s="23"/>
      <c r="G23" s="23"/>
      <c r="H23" s="23" t="s">
        <v>4784</v>
      </c>
      <c r="I23" s="23" t="s">
        <v>4785</v>
      </c>
      <c r="J23" s="24"/>
    </row>
    <row r="24" spans="1:12">
      <c r="A24" s="23"/>
      <c r="B24" s="23"/>
      <c r="C24" s="23"/>
      <c r="D24" s="23"/>
      <c r="E24" s="23"/>
      <c r="F24" s="23"/>
      <c r="G24" s="23" t="s">
        <v>4786</v>
      </c>
      <c r="H24" s="23" t="s">
        <v>4787</v>
      </c>
      <c r="I24" s="23" t="s">
        <v>4788</v>
      </c>
      <c r="J24" s="24"/>
    </row>
    <row r="25" spans="1:12">
      <c r="A25" s="23"/>
      <c r="B25" s="23"/>
      <c r="C25" s="23"/>
      <c r="D25" s="23"/>
      <c r="E25" s="23"/>
      <c r="F25" s="23"/>
      <c r="G25" s="23"/>
      <c r="H25" s="23" t="s">
        <v>4789</v>
      </c>
      <c r="I25" s="23" t="s">
        <v>4790</v>
      </c>
      <c r="J25" s="24"/>
    </row>
    <row r="26" spans="1:12">
      <c r="A26" s="23"/>
      <c r="B26" s="23"/>
      <c r="C26" s="23"/>
      <c r="D26" s="23"/>
      <c r="E26" s="23"/>
      <c r="F26" s="23"/>
      <c r="G26" s="23"/>
      <c r="H26" s="23" t="s">
        <v>4791</v>
      </c>
      <c r="I26" s="23" t="s">
        <v>4792</v>
      </c>
      <c r="J26" s="24"/>
    </row>
    <row r="27" spans="1:12">
      <c r="A27" s="23"/>
      <c r="B27" s="23"/>
      <c r="C27" s="23"/>
      <c r="D27" s="23"/>
      <c r="E27" s="23"/>
      <c r="F27" s="23"/>
      <c r="G27" s="23" t="s">
        <v>4793</v>
      </c>
      <c r="H27" s="23" t="s">
        <v>4794</v>
      </c>
      <c r="I27" s="23" t="s">
        <v>4795</v>
      </c>
      <c r="J27" s="24"/>
    </row>
    <row r="28" spans="1:12">
      <c r="A28" s="23"/>
      <c r="B28" s="23"/>
      <c r="C28" s="23"/>
      <c r="D28" s="23"/>
      <c r="E28" s="23"/>
      <c r="F28" s="23"/>
      <c r="G28" s="23"/>
      <c r="H28" s="23" t="s">
        <v>4796</v>
      </c>
      <c r="I28" s="23" t="s">
        <v>4797</v>
      </c>
      <c r="J28" s="24"/>
    </row>
    <row r="29" spans="1:12">
      <c r="A29" s="23"/>
      <c r="B29" s="23"/>
      <c r="C29" s="23"/>
      <c r="D29" s="23"/>
      <c r="E29" s="23"/>
      <c r="F29" s="23"/>
      <c r="G29" s="23"/>
      <c r="H29" s="23" t="s">
        <v>4798</v>
      </c>
      <c r="I29" s="23" t="s">
        <v>4793</v>
      </c>
      <c r="J29" s="24"/>
    </row>
    <row r="30" spans="1:12">
      <c r="A30" s="23"/>
      <c r="B30" s="23"/>
      <c r="C30" s="23"/>
      <c r="D30" s="23"/>
      <c r="E30" s="23"/>
      <c r="F30" s="23"/>
      <c r="G30" s="23"/>
      <c r="H30" s="23" t="s">
        <v>4799</v>
      </c>
      <c r="I30" s="23" t="s">
        <v>4793</v>
      </c>
      <c r="J30" s="24"/>
    </row>
    <row r="31" spans="1:12">
      <c r="A31" s="23"/>
      <c r="B31" s="23"/>
      <c r="C31" s="23"/>
      <c r="D31" s="23"/>
      <c r="E31" s="23"/>
      <c r="F31" s="23"/>
      <c r="G31" s="23"/>
      <c r="H31" s="23" t="s">
        <v>4800</v>
      </c>
      <c r="I31" s="23" t="s">
        <v>4793</v>
      </c>
      <c r="J31" s="24"/>
    </row>
    <row r="32" spans="1:12">
      <c r="A32" s="23"/>
      <c r="B32" s="23"/>
      <c r="C32" s="23"/>
      <c r="D32" s="23"/>
      <c r="E32" s="23"/>
      <c r="F32" s="23"/>
      <c r="G32" s="23"/>
      <c r="H32" s="23" t="s">
        <v>4801</v>
      </c>
      <c r="I32" s="23" t="s">
        <v>4802</v>
      </c>
      <c r="J32" s="24"/>
    </row>
    <row r="33" spans="1:12">
      <c r="A33" s="23"/>
      <c r="B33" s="23"/>
      <c r="C33" s="23"/>
      <c r="D33" s="23"/>
      <c r="E33" s="23"/>
      <c r="F33" s="23"/>
      <c r="G33" s="23"/>
      <c r="H33" s="23" t="s">
        <v>4803</v>
      </c>
      <c r="I33" s="23" t="s">
        <v>4793</v>
      </c>
      <c r="J33" s="24"/>
    </row>
    <row r="34" spans="1:12" ht="15">
      <c r="A34" s="23"/>
      <c r="B34" s="23"/>
      <c r="C34" s="23"/>
      <c r="D34" s="23"/>
      <c r="E34" s="25" t="s">
        <v>4804</v>
      </c>
      <c r="F34" s="25"/>
      <c r="G34" s="25"/>
      <c r="H34" s="25"/>
      <c r="I34" s="25"/>
      <c r="J34" s="26">
        <v>2169</v>
      </c>
    </row>
    <row r="35" spans="1:12">
      <c r="A35" s="23"/>
      <c r="B35" s="23"/>
      <c r="C35" s="27" t="s">
        <v>4805</v>
      </c>
      <c r="D35" s="27"/>
      <c r="E35" s="27"/>
      <c r="F35" s="27"/>
      <c r="G35" s="27"/>
      <c r="H35" s="27"/>
      <c r="I35" s="27"/>
      <c r="J35" s="28">
        <f>SUM(J34)</f>
        <v>2169</v>
      </c>
    </row>
    <row r="36" spans="1:12">
      <c r="A36" s="23"/>
      <c r="B36" s="23" t="s">
        <v>7298</v>
      </c>
      <c r="C36" s="23" t="s">
        <v>4806</v>
      </c>
      <c r="D36" s="23" t="s">
        <v>7298</v>
      </c>
      <c r="E36" s="23" t="s">
        <v>5067</v>
      </c>
      <c r="F36" s="23" t="s">
        <v>4807</v>
      </c>
      <c r="G36" s="23" t="s">
        <v>4808</v>
      </c>
      <c r="H36" s="23" t="s">
        <v>4834</v>
      </c>
      <c r="I36" s="23" t="s">
        <v>4835</v>
      </c>
      <c r="J36" s="24"/>
      <c r="L36" s="13" t="s">
        <v>4811</v>
      </c>
    </row>
    <row r="37" spans="1:12">
      <c r="A37" s="23"/>
      <c r="B37" s="23"/>
      <c r="C37" s="23"/>
      <c r="D37" s="23"/>
      <c r="E37" s="23"/>
      <c r="F37" s="23"/>
      <c r="G37" s="23"/>
      <c r="H37" s="23" t="s">
        <v>4836</v>
      </c>
      <c r="I37" s="23" t="s">
        <v>4835</v>
      </c>
      <c r="J37" s="24"/>
    </row>
    <row r="38" spans="1:12">
      <c r="A38" s="23"/>
      <c r="B38" s="23"/>
      <c r="C38" s="23"/>
      <c r="D38" s="23"/>
      <c r="E38" s="23"/>
      <c r="F38" s="23"/>
      <c r="G38" s="23"/>
      <c r="H38" s="23" t="s">
        <v>4837</v>
      </c>
      <c r="I38" s="23" t="s">
        <v>4838</v>
      </c>
      <c r="J38" s="24"/>
    </row>
    <row r="39" spans="1:12">
      <c r="A39" s="23"/>
      <c r="B39" s="23"/>
      <c r="C39" s="23"/>
      <c r="D39" s="23"/>
      <c r="E39" s="23"/>
      <c r="F39" s="23"/>
      <c r="G39" s="23"/>
      <c r="H39" s="23" t="s">
        <v>4839</v>
      </c>
      <c r="I39" s="23" t="s">
        <v>4840</v>
      </c>
      <c r="J39" s="24"/>
    </row>
    <row r="40" spans="1:12">
      <c r="A40" s="23"/>
      <c r="B40" s="23"/>
      <c r="C40" s="23"/>
      <c r="D40" s="23"/>
      <c r="E40" s="23"/>
      <c r="F40" s="23"/>
      <c r="G40" s="23"/>
      <c r="H40" s="23" t="s">
        <v>4809</v>
      </c>
      <c r="I40" s="23" t="s">
        <v>4810</v>
      </c>
      <c r="J40" s="24"/>
    </row>
    <row r="41" spans="1:12">
      <c r="A41" s="23"/>
      <c r="B41" s="23"/>
      <c r="C41" s="23"/>
      <c r="D41" s="23"/>
      <c r="E41" s="23"/>
      <c r="F41" s="23"/>
      <c r="G41" s="23"/>
      <c r="H41" s="23" t="s">
        <v>4812</v>
      </c>
      <c r="I41" s="23" t="s">
        <v>4813</v>
      </c>
      <c r="J41" s="24"/>
    </row>
    <row r="42" spans="1:12">
      <c r="A42" s="23"/>
      <c r="B42" s="23"/>
      <c r="C42" s="23"/>
      <c r="D42" s="23"/>
      <c r="E42" s="23"/>
      <c r="F42" s="23"/>
      <c r="G42" s="23"/>
      <c r="H42" s="23" t="s">
        <v>4814</v>
      </c>
      <c r="I42" s="23" t="s">
        <v>4815</v>
      </c>
      <c r="J42" s="24"/>
    </row>
    <row r="43" spans="1:12">
      <c r="A43" s="23"/>
      <c r="B43" s="23"/>
      <c r="C43" s="23"/>
      <c r="D43" s="23"/>
      <c r="E43" s="23"/>
      <c r="F43" s="23"/>
      <c r="G43" s="23"/>
      <c r="H43" s="23" t="s">
        <v>4816</v>
      </c>
      <c r="I43" s="23" t="s">
        <v>4817</v>
      </c>
      <c r="J43" s="24"/>
    </row>
    <row r="44" spans="1:12">
      <c r="A44" s="23"/>
      <c r="B44" s="23"/>
      <c r="C44" s="23"/>
      <c r="D44" s="23"/>
      <c r="E44" s="23"/>
      <c r="F44" s="23"/>
      <c r="G44" s="23"/>
      <c r="H44" s="23" t="s">
        <v>4818</v>
      </c>
      <c r="I44" s="23" t="s">
        <v>4819</v>
      </c>
      <c r="J44" s="24"/>
    </row>
    <row r="45" spans="1:12">
      <c r="A45" s="23"/>
      <c r="B45" s="23"/>
      <c r="C45" s="23"/>
      <c r="D45" s="23"/>
      <c r="E45" s="23"/>
      <c r="F45" s="23"/>
      <c r="G45" s="23"/>
      <c r="H45" s="23" t="s">
        <v>4820</v>
      </c>
      <c r="I45" s="23" t="s">
        <v>4821</v>
      </c>
      <c r="J45" s="24"/>
    </row>
    <row r="46" spans="1:12">
      <c r="A46" s="23"/>
      <c r="B46" s="23"/>
      <c r="C46" s="23"/>
      <c r="D46" s="23"/>
      <c r="E46" s="23"/>
      <c r="F46" s="23"/>
      <c r="G46" s="23"/>
      <c r="H46" s="23" t="s">
        <v>4822</v>
      </c>
      <c r="I46" s="23" t="s">
        <v>4823</v>
      </c>
      <c r="J46" s="24"/>
    </row>
    <row r="47" spans="1:12">
      <c r="A47" s="23"/>
      <c r="B47" s="23"/>
      <c r="C47" s="23"/>
      <c r="D47" s="23"/>
      <c r="E47" s="23"/>
      <c r="F47" s="23"/>
      <c r="G47" s="23"/>
      <c r="H47" s="23" t="s">
        <v>4841</v>
      </c>
      <c r="I47" s="23" t="s">
        <v>4842</v>
      </c>
      <c r="J47" s="24"/>
    </row>
    <row r="48" spans="1:12">
      <c r="A48" s="23"/>
      <c r="B48" s="23"/>
      <c r="C48" s="23"/>
      <c r="D48" s="23"/>
      <c r="E48" s="23"/>
      <c r="F48" s="23"/>
      <c r="G48" s="23"/>
      <c r="H48" s="23" t="s">
        <v>4843</v>
      </c>
      <c r="I48" s="23" t="s">
        <v>4170</v>
      </c>
      <c r="J48" s="24"/>
    </row>
    <row r="49" spans="1:12">
      <c r="A49" s="23"/>
      <c r="B49" s="23"/>
      <c r="C49" s="23"/>
      <c r="D49" s="23"/>
      <c r="E49" s="23"/>
      <c r="F49" s="23"/>
      <c r="G49" s="23"/>
      <c r="H49" s="23" t="s">
        <v>4844</v>
      </c>
      <c r="I49" s="23" t="s">
        <v>4170</v>
      </c>
      <c r="J49" s="24"/>
    </row>
    <row r="50" spans="1:12">
      <c r="A50" s="23"/>
      <c r="B50" s="23"/>
      <c r="C50" s="23"/>
      <c r="D50" s="23"/>
      <c r="E50" s="23"/>
      <c r="F50" s="23"/>
      <c r="G50" s="23"/>
      <c r="H50" s="23" t="s">
        <v>4824</v>
      </c>
      <c r="I50" s="23" t="s">
        <v>4825</v>
      </c>
      <c r="J50" s="24"/>
    </row>
    <row r="51" spans="1:12">
      <c r="A51" s="23"/>
      <c r="B51" s="23"/>
      <c r="C51" s="23"/>
      <c r="D51" s="23"/>
      <c r="E51" s="23"/>
      <c r="F51" s="23"/>
      <c r="G51" s="23"/>
      <c r="H51" s="23" t="s">
        <v>4826</v>
      </c>
      <c r="I51" s="23" t="s">
        <v>4827</v>
      </c>
      <c r="J51" s="24"/>
    </row>
    <row r="52" spans="1:12">
      <c r="A52" s="23"/>
      <c r="B52" s="23"/>
      <c r="C52" s="23"/>
      <c r="D52" s="23"/>
      <c r="E52" s="23"/>
      <c r="F52" s="23"/>
      <c r="G52" s="23"/>
      <c r="H52" s="23" t="s">
        <v>4828</v>
      </c>
      <c r="I52" s="23" t="s">
        <v>4829</v>
      </c>
      <c r="J52" s="24"/>
    </row>
    <row r="53" spans="1:12">
      <c r="A53" s="23"/>
      <c r="B53" s="23"/>
      <c r="C53" s="23"/>
      <c r="D53" s="23"/>
      <c r="E53" s="23"/>
      <c r="F53" s="23"/>
      <c r="G53" s="23"/>
      <c r="H53" s="23" t="s">
        <v>4830</v>
      </c>
      <c r="I53" s="23" t="s">
        <v>4831</v>
      </c>
      <c r="J53" s="24"/>
    </row>
    <row r="54" spans="1:12">
      <c r="A54" s="23"/>
      <c r="B54" s="23"/>
      <c r="C54" s="23"/>
      <c r="D54" s="23"/>
      <c r="E54" s="23"/>
      <c r="F54" s="23"/>
      <c r="G54" s="23"/>
      <c r="H54" s="23" t="s">
        <v>4832</v>
      </c>
      <c r="I54" s="23" t="s">
        <v>4833</v>
      </c>
      <c r="J54" s="24"/>
    </row>
    <row r="55" spans="1:12" ht="15">
      <c r="A55" s="23"/>
      <c r="B55" s="23"/>
      <c r="C55" s="23"/>
      <c r="D55" s="23"/>
      <c r="E55" s="25" t="s">
        <v>4845</v>
      </c>
      <c r="F55" s="25"/>
      <c r="G55" s="25"/>
      <c r="H55" s="25"/>
      <c r="I55" s="25"/>
      <c r="J55" s="26">
        <v>2721</v>
      </c>
    </row>
    <row r="56" spans="1:12">
      <c r="A56" s="23"/>
      <c r="B56" s="23"/>
      <c r="C56" s="27" t="s">
        <v>4846</v>
      </c>
      <c r="D56" s="27"/>
      <c r="E56" s="27"/>
      <c r="F56" s="27"/>
      <c r="G56" s="27"/>
      <c r="H56" s="27"/>
      <c r="I56" s="27"/>
      <c r="J56" s="28">
        <f>SUM(J55)</f>
        <v>2721</v>
      </c>
    </row>
    <row r="57" spans="1:12">
      <c r="A57" s="23"/>
      <c r="B57" s="23" t="s">
        <v>7299</v>
      </c>
      <c r="C57" s="23" t="s">
        <v>4847</v>
      </c>
      <c r="D57" s="23" t="s">
        <v>7300</v>
      </c>
      <c r="E57" s="23" t="s">
        <v>5068</v>
      </c>
      <c r="F57" s="23" t="s">
        <v>4807</v>
      </c>
      <c r="G57" s="23" t="s">
        <v>4808</v>
      </c>
      <c r="H57" s="23" t="s">
        <v>4848</v>
      </c>
      <c r="I57" s="23" t="s">
        <v>4849</v>
      </c>
      <c r="J57" s="24"/>
      <c r="L57" s="13" t="s">
        <v>4850</v>
      </c>
    </row>
    <row r="58" spans="1:12">
      <c r="A58" s="23"/>
      <c r="B58" s="23"/>
      <c r="C58" s="23"/>
      <c r="D58" s="23"/>
      <c r="E58" s="23"/>
      <c r="F58" s="23"/>
      <c r="G58" s="23"/>
      <c r="H58" s="23" t="s">
        <v>4851</v>
      </c>
      <c r="I58" s="23" t="s">
        <v>4852</v>
      </c>
      <c r="J58" s="24"/>
    </row>
    <row r="59" spans="1:12">
      <c r="A59" s="23"/>
      <c r="B59" s="23"/>
      <c r="C59" s="23"/>
      <c r="D59" s="23"/>
      <c r="E59" s="23"/>
      <c r="F59" s="23"/>
      <c r="G59" s="23"/>
      <c r="H59" s="23" t="s">
        <v>4853</v>
      </c>
      <c r="I59" s="23" t="s">
        <v>4854</v>
      </c>
      <c r="J59" s="24"/>
    </row>
    <row r="60" spans="1:12">
      <c r="A60" s="23"/>
      <c r="B60" s="23"/>
      <c r="C60" s="23"/>
      <c r="D60" s="23"/>
      <c r="E60" s="23"/>
      <c r="F60" s="23"/>
      <c r="G60" s="23"/>
      <c r="H60" s="23" t="s">
        <v>4855</v>
      </c>
      <c r="I60" s="23" t="s">
        <v>4856</v>
      </c>
      <c r="J60" s="24"/>
    </row>
    <row r="61" spans="1:12">
      <c r="A61" s="23"/>
      <c r="B61" s="23"/>
      <c r="C61" s="23"/>
      <c r="D61" s="23"/>
      <c r="E61" s="23"/>
      <c r="F61" s="23"/>
      <c r="G61" s="23"/>
      <c r="H61" s="23" t="s">
        <v>4872</v>
      </c>
      <c r="I61" s="23" t="s">
        <v>4873</v>
      </c>
      <c r="J61" s="24"/>
    </row>
    <row r="62" spans="1:12">
      <c r="A62" s="23"/>
      <c r="B62" s="23"/>
      <c r="C62" s="23"/>
      <c r="D62" s="23"/>
      <c r="E62" s="23"/>
      <c r="F62" s="23"/>
      <c r="G62" s="23"/>
      <c r="H62" s="23" t="s">
        <v>4874</v>
      </c>
      <c r="I62" s="23" t="s">
        <v>4875</v>
      </c>
      <c r="J62" s="24"/>
    </row>
    <row r="63" spans="1:12">
      <c r="A63" s="23"/>
      <c r="B63" s="23"/>
      <c r="C63" s="23"/>
      <c r="D63" s="23"/>
      <c r="E63" s="23"/>
      <c r="F63" s="23"/>
      <c r="G63" s="23"/>
      <c r="H63" s="23" t="s">
        <v>4876</v>
      </c>
      <c r="I63" s="23" t="s">
        <v>4877</v>
      </c>
      <c r="J63" s="24"/>
    </row>
    <row r="64" spans="1:12">
      <c r="A64" s="23"/>
      <c r="B64" s="23"/>
      <c r="C64" s="23"/>
      <c r="D64" s="23"/>
      <c r="E64" s="23"/>
      <c r="F64" s="23"/>
      <c r="G64" s="23"/>
      <c r="H64" s="23" t="s">
        <v>4888</v>
      </c>
      <c r="I64" s="23" t="s">
        <v>4889</v>
      </c>
      <c r="J64" s="24"/>
    </row>
    <row r="65" spans="1:12">
      <c r="A65" s="23"/>
      <c r="B65" s="23"/>
      <c r="C65" s="23"/>
      <c r="D65" s="23"/>
      <c r="E65" s="23"/>
      <c r="F65" s="23"/>
      <c r="G65" s="23"/>
      <c r="H65" s="23" t="s">
        <v>4890</v>
      </c>
      <c r="I65" s="23" t="s">
        <v>4891</v>
      </c>
      <c r="J65" s="24"/>
    </row>
    <row r="66" spans="1:12">
      <c r="A66" s="23"/>
      <c r="B66" s="23"/>
      <c r="C66" s="23"/>
      <c r="D66" s="23"/>
      <c r="E66" s="23"/>
      <c r="F66" s="23"/>
      <c r="G66" s="23"/>
      <c r="H66" s="23" t="s">
        <v>4892</v>
      </c>
      <c r="I66" s="23" t="s">
        <v>4893</v>
      </c>
      <c r="L66" s="24" t="s">
        <v>4869</v>
      </c>
    </row>
    <row r="67" spans="1:12">
      <c r="A67" s="23"/>
      <c r="B67" s="23"/>
      <c r="C67" s="23"/>
      <c r="D67" s="23"/>
      <c r="E67" s="23"/>
      <c r="F67" s="23"/>
      <c r="G67" s="23"/>
      <c r="H67" s="23" t="s">
        <v>4857</v>
      </c>
      <c r="I67" s="23" t="s">
        <v>4858</v>
      </c>
      <c r="L67" s="24" t="s">
        <v>4869</v>
      </c>
    </row>
    <row r="68" spans="1:12">
      <c r="A68" s="23"/>
      <c r="B68" s="23"/>
      <c r="C68" s="23"/>
      <c r="D68" s="23"/>
      <c r="E68" s="23"/>
      <c r="F68" s="23"/>
      <c r="G68" s="23"/>
      <c r="H68" s="23" t="s">
        <v>4878</v>
      </c>
      <c r="I68" s="23" t="s">
        <v>4879</v>
      </c>
      <c r="L68" s="24" t="s">
        <v>4869</v>
      </c>
    </row>
    <row r="69" spans="1:12">
      <c r="A69" s="23"/>
      <c r="B69" s="23"/>
      <c r="C69" s="23"/>
      <c r="D69" s="23"/>
      <c r="F69" s="23"/>
      <c r="G69" s="23"/>
      <c r="H69" s="23" t="s">
        <v>4880</v>
      </c>
      <c r="I69" s="23" t="s">
        <v>4881</v>
      </c>
      <c r="J69" s="24"/>
    </row>
    <row r="70" spans="1:12">
      <c r="A70" s="23"/>
      <c r="B70" s="23"/>
      <c r="C70" s="23"/>
      <c r="D70" s="23"/>
      <c r="E70" s="23"/>
      <c r="F70" s="23"/>
      <c r="G70" s="23"/>
      <c r="H70" s="23" t="s">
        <v>4882</v>
      </c>
      <c r="I70" s="23" t="s">
        <v>4883</v>
      </c>
      <c r="J70" s="24"/>
    </row>
    <row r="71" spans="1:12">
      <c r="A71" s="23"/>
      <c r="B71" s="23"/>
      <c r="C71" s="23"/>
      <c r="D71" s="23"/>
      <c r="E71" s="23"/>
      <c r="F71" s="23"/>
      <c r="G71" s="23"/>
      <c r="H71" s="23" t="s">
        <v>4884</v>
      </c>
      <c r="I71" s="23" t="s">
        <v>4885</v>
      </c>
      <c r="J71" s="24"/>
    </row>
    <row r="72" spans="1:12">
      <c r="A72" s="23"/>
      <c r="B72" s="23"/>
      <c r="C72" s="23"/>
      <c r="D72" s="23"/>
      <c r="E72" s="23"/>
      <c r="F72" s="23"/>
      <c r="G72" s="23"/>
      <c r="H72" s="23" t="s">
        <v>4894</v>
      </c>
      <c r="I72" s="23" t="s">
        <v>4895</v>
      </c>
      <c r="J72" s="24"/>
    </row>
    <row r="73" spans="1:12">
      <c r="A73" s="23"/>
      <c r="B73" s="23"/>
      <c r="C73" s="23"/>
      <c r="D73" s="23"/>
      <c r="E73" s="23"/>
      <c r="F73" s="23"/>
      <c r="G73" s="23"/>
      <c r="H73" s="23" t="s">
        <v>4896</v>
      </c>
      <c r="I73" s="23" t="s">
        <v>4897</v>
      </c>
      <c r="J73" s="24"/>
    </row>
    <row r="74" spans="1:12">
      <c r="A74" s="23"/>
      <c r="B74" s="23"/>
      <c r="C74" s="23"/>
      <c r="D74" s="23"/>
      <c r="E74" s="23"/>
      <c r="F74" s="23"/>
      <c r="G74" s="23"/>
      <c r="H74" s="23" t="s">
        <v>4898</v>
      </c>
      <c r="I74" s="23" t="s">
        <v>4897</v>
      </c>
      <c r="J74" s="24"/>
    </row>
    <row r="75" spans="1:12">
      <c r="A75" s="23"/>
      <c r="B75" s="23"/>
      <c r="C75" s="23"/>
      <c r="D75" s="23"/>
      <c r="E75" s="23"/>
      <c r="F75" s="23"/>
      <c r="G75" s="23"/>
      <c r="H75" s="23" t="s">
        <v>4899</v>
      </c>
      <c r="I75" s="23" t="s">
        <v>4900</v>
      </c>
      <c r="J75" s="24"/>
    </row>
    <row r="76" spans="1:12">
      <c r="A76" s="23"/>
      <c r="B76" s="23"/>
      <c r="C76" s="23"/>
      <c r="D76" s="23"/>
      <c r="E76" s="23"/>
      <c r="F76" s="23"/>
      <c r="G76" s="23"/>
      <c r="H76" s="23" t="s">
        <v>4901</v>
      </c>
      <c r="I76" s="23" t="s">
        <v>4902</v>
      </c>
      <c r="J76" s="24"/>
    </row>
    <row r="77" spans="1:12">
      <c r="A77" s="23"/>
      <c r="B77" s="23"/>
      <c r="C77" s="23"/>
      <c r="D77" s="23"/>
      <c r="F77" s="23"/>
      <c r="G77" s="23"/>
      <c r="H77" s="23" t="s">
        <v>4886</v>
      </c>
      <c r="I77" s="23" t="s">
        <v>4887</v>
      </c>
      <c r="J77" s="24"/>
    </row>
    <row r="78" spans="1:12">
      <c r="A78" s="23"/>
      <c r="B78" s="23"/>
      <c r="C78" s="23"/>
      <c r="D78" s="23"/>
      <c r="E78" s="23"/>
      <c r="F78" s="23"/>
      <c r="G78" s="23"/>
      <c r="H78" s="23" t="s">
        <v>4859</v>
      </c>
      <c r="I78" s="23" t="s">
        <v>4860</v>
      </c>
      <c r="J78" s="24"/>
    </row>
    <row r="79" spans="1:12">
      <c r="A79" s="23"/>
      <c r="B79" s="23"/>
      <c r="C79" s="23"/>
      <c r="D79" s="23"/>
      <c r="E79" s="23"/>
      <c r="F79" s="23"/>
      <c r="G79" s="23"/>
      <c r="H79" s="23" t="s">
        <v>4861</v>
      </c>
      <c r="I79" s="23" t="s">
        <v>4862</v>
      </c>
      <c r="J79" s="24"/>
    </row>
    <row r="80" spans="1:12">
      <c r="A80" s="23"/>
      <c r="B80" s="23"/>
      <c r="C80" s="23"/>
      <c r="D80" s="23"/>
      <c r="E80" s="23"/>
      <c r="F80" s="23"/>
      <c r="G80" s="23"/>
      <c r="H80" s="23" t="s">
        <v>4863</v>
      </c>
      <c r="I80" s="23" t="s">
        <v>4864</v>
      </c>
      <c r="J80" s="24"/>
    </row>
    <row r="81" spans="1:12">
      <c r="A81" s="23"/>
      <c r="B81" s="23"/>
      <c r="C81" s="23"/>
      <c r="D81" s="23"/>
      <c r="E81" s="23"/>
      <c r="F81" s="23"/>
      <c r="G81" s="23"/>
      <c r="H81" s="23" t="s">
        <v>4865</v>
      </c>
      <c r="I81" s="23" t="s">
        <v>4866</v>
      </c>
      <c r="J81" s="24"/>
    </row>
    <row r="82" spans="1:12">
      <c r="A82" s="23"/>
      <c r="B82" s="23"/>
      <c r="C82" s="23"/>
      <c r="D82" s="23"/>
      <c r="E82" s="23"/>
      <c r="F82" s="23"/>
      <c r="G82" s="23"/>
      <c r="H82" s="23" t="s">
        <v>4867</v>
      </c>
      <c r="I82" s="23" t="s">
        <v>4868</v>
      </c>
      <c r="J82" s="24"/>
    </row>
    <row r="83" spans="1:12">
      <c r="A83" s="23"/>
      <c r="B83" s="23"/>
      <c r="C83" s="23"/>
      <c r="D83" s="23"/>
      <c r="E83" s="23"/>
      <c r="F83" s="23"/>
      <c r="G83" s="23"/>
      <c r="H83" s="23" t="s">
        <v>4870</v>
      </c>
      <c r="I83" s="23" t="s">
        <v>4868</v>
      </c>
      <c r="J83" s="24"/>
    </row>
    <row r="84" spans="1:12">
      <c r="A84" s="23"/>
      <c r="B84" s="23"/>
      <c r="C84" s="23"/>
      <c r="D84" s="23"/>
      <c r="E84" s="23"/>
      <c r="F84" s="23"/>
      <c r="G84" s="23"/>
      <c r="H84" s="23" t="s">
        <v>4871</v>
      </c>
      <c r="I84" s="23" t="s">
        <v>4868</v>
      </c>
      <c r="J84" s="24"/>
    </row>
    <row r="85" spans="1:12" ht="15">
      <c r="A85" s="23"/>
      <c r="B85" s="23"/>
      <c r="C85" s="23"/>
      <c r="D85" s="23"/>
      <c r="E85" s="25" t="s">
        <v>4903</v>
      </c>
      <c r="F85" s="25"/>
      <c r="G85" s="25"/>
      <c r="H85" s="25"/>
      <c r="I85" s="25"/>
      <c r="J85" s="26">
        <v>4789</v>
      </c>
    </row>
    <row r="86" spans="1:12">
      <c r="A86" s="23"/>
      <c r="B86" s="23"/>
      <c r="C86" s="23"/>
      <c r="D86" s="23" t="s">
        <v>7301</v>
      </c>
      <c r="E86" s="23" t="s">
        <v>5069</v>
      </c>
      <c r="F86" s="23" t="s">
        <v>4807</v>
      </c>
      <c r="G86" s="23" t="s">
        <v>4808</v>
      </c>
      <c r="H86" s="23" t="s">
        <v>4957</v>
      </c>
      <c r="I86" s="23" t="s">
        <v>4958</v>
      </c>
      <c r="J86" s="24"/>
      <c r="L86" s="13" t="s">
        <v>4906</v>
      </c>
    </row>
    <row r="87" spans="1:12">
      <c r="A87" s="23"/>
      <c r="B87" s="23"/>
      <c r="C87" s="23"/>
      <c r="D87" s="23"/>
      <c r="E87" s="23"/>
      <c r="F87" s="23"/>
      <c r="G87" s="23"/>
      <c r="H87" s="23" t="s">
        <v>4960</v>
      </c>
      <c r="I87" s="23" t="s">
        <v>4958</v>
      </c>
      <c r="J87" s="24"/>
    </row>
    <row r="88" spans="1:12">
      <c r="A88" s="23"/>
      <c r="B88" s="23"/>
      <c r="C88" s="23"/>
      <c r="D88" s="23"/>
      <c r="E88" s="23"/>
      <c r="F88" s="23"/>
      <c r="G88" s="23"/>
      <c r="H88" s="23" t="s">
        <v>4961</v>
      </c>
      <c r="I88" s="23" t="s">
        <v>4958</v>
      </c>
      <c r="J88" s="24"/>
    </row>
    <row r="89" spans="1:12">
      <c r="A89" s="23"/>
      <c r="B89" s="23"/>
      <c r="C89" s="23"/>
      <c r="D89" s="23"/>
      <c r="E89" s="23"/>
      <c r="F89" s="23"/>
      <c r="G89" s="23"/>
      <c r="H89" s="23" t="s">
        <v>4923</v>
      </c>
      <c r="I89" s="23" t="s">
        <v>4924</v>
      </c>
      <c r="J89" s="24"/>
    </row>
    <row r="90" spans="1:12">
      <c r="A90" s="23"/>
      <c r="B90" s="23"/>
      <c r="C90" s="23"/>
      <c r="D90" s="23"/>
      <c r="E90" s="23"/>
      <c r="F90" s="23"/>
      <c r="G90" s="23"/>
      <c r="H90" s="23" t="s">
        <v>4925</v>
      </c>
      <c r="I90" s="23" t="s">
        <v>4926</v>
      </c>
      <c r="J90" s="24"/>
    </row>
    <row r="91" spans="1:12">
      <c r="A91" s="23"/>
      <c r="B91" s="23"/>
      <c r="C91" s="23"/>
      <c r="D91" s="23"/>
      <c r="E91" s="23"/>
      <c r="F91" s="23"/>
      <c r="G91" s="23"/>
      <c r="H91" s="23" t="s">
        <v>4927</v>
      </c>
      <c r="I91" s="23" t="s">
        <v>4928</v>
      </c>
      <c r="J91" s="24"/>
    </row>
    <row r="92" spans="1:12">
      <c r="A92" s="23"/>
      <c r="B92" s="23"/>
      <c r="C92" s="23"/>
      <c r="D92" s="23"/>
      <c r="E92" s="23"/>
      <c r="F92" s="23"/>
      <c r="G92" s="23"/>
      <c r="H92" s="23" t="s">
        <v>4940</v>
      </c>
      <c r="I92" s="23" t="s">
        <v>4941</v>
      </c>
      <c r="J92" s="24"/>
    </row>
    <row r="93" spans="1:12">
      <c r="A93" s="23"/>
      <c r="B93" s="23"/>
      <c r="C93" s="23"/>
      <c r="D93" s="23"/>
      <c r="E93" s="23"/>
      <c r="F93" s="23"/>
      <c r="G93" s="23"/>
      <c r="H93" s="23" t="s">
        <v>4942</v>
      </c>
      <c r="I93" s="23" t="s">
        <v>4943</v>
      </c>
      <c r="J93" s="24"/>
    </row>
    <row r="94" spans="1:12">
      <c r="A94" s="23"/>
      <c r="B94" s="23"/>
      <c r="C94" s="23"/>
      <c r="D94" s="23"/>
      <c r="E94" s="23"/>
      <c r="F94" s="23"/>
      <c r="G94" s="23"/>
      <c r="H94" s="23" t="s">
        <v>4929</v>
      </c>
      <c r="I94" s="23" t="s">
        <v>4930</v>
      </c>
      <c r="J94" s="24"/>
    </row>
    <row r="95" spans="1:12">
      <c r="A95" s="23"/>
      <c r="B95" s="23"/>
      <c r="C95" s="23"/>
      <c r="D95" s="23"/>
      <c r="F95" s="23"/>
      <c r="G95" s="23"/>
      <c r="H95" s="23" t="s">
        <v>4931</v>
      </c>
      <c r="I95" s="23" t="s">
        <v>4932</v>
      </c>
      <c r="J95" s="24"/>
    </row>
    <row r="96" spans="1:12">
      <c r="A96" s="23"/>
      <c r="B96" s="23"/>
      <c r="C96" s="23"/>
      <c r="D96" s="23"/>
      <c r="E96" s="23"/>
      <c r="F96" s="23"/>
      <c r="G96" s="23"/>
      <c r="H96" s="23" t="s">
        <v>4933</v>
      </c>
      <c r="I96" s="23" t="s">
        <v>4934</v>
      </c>
      <c r="J96" s="24"/>
    </row>
    <row r="97" spans="1:10">
      <c r="A97" s="23"/>
      <c r="B97" s="23"/>
      <c r="C97" s="23"/>
      <c r="D97" s="23"/>
      <c r="E97" s="23"/>
      <c r="F97" s="23"/>
      <c r="G97" s="23"/>
      <c r="H97" s="23" t="s">
        <v>4935</v>
      </c>
      <c r="I97" s="23" t="s">
        <v>4934</v>
      </c>
      <c r="J97" s="24"/>
    </row>
    <row r="98" spans="1:10">
      <c r="A98" s="23"/>
      <c r="B98" s="23"/>
      <c r="C98" s="23"/>
      <c r="D98" s="23"/>
      <c r="E98" s="23"/>
      <c r="F98" s="23"/>
      <c r="G98" s="23"/>
      <c r="H98" s="23" t="s">
        <v>4936</v>
      </c>
      <c r="I98" s="23" t="s">
        <v>4937</v>
      </c>
      <c r="J98" s="24"/>
    </row>
    <row r="99" spans="1:10">
      <c r="A99" s="23"/>
      <c r="B99" s="23"/>
      <c r="C99" s="23"/>
      <c r="D99" s="23"/>
      <c r="E99" s="23"/>
      <c r="F99" s="23"/>
      <c r="G99" s="23"/>
      <c r="H99" s="23" t="s">
        <v>4938</v>
      </c>
      <c r="I99" s="23" t="s">
        <v>4939</v>
      </c>
      <c r="J99" s="24"/>
    </row>
    <row r="100" spans="1:10">
      <c r="A100" s="23"/>
      <c r="B100" s="23"/>
      <c r="C100" s="23"/>
      <c r="D100" s="23"/>
      <c r="E100" s="23"/>
      <c r="F100" s="23"/>
      <c r="G100" s="23"/>
      <c r="H100" s="23" t="s">
        <v>4944</v>
      </c>
      <c r="I100" s="23" t="s">
        <v>4945</v>
      </c>
      <c r="J100" s="24"/>
    </row>
    <row r="101" spans="1:10">
      <c r="A101" s="23"/>
      <c r="B101" s="23"/>
      <c r="C101" s="23"/>
      <c r="D101" s="23"/>
      <c r="E101" s="23"/>
      <c r="F101" s="23"/>
      <c r="G101" s="23"/>
      <c r="H101" s="23" t="s">
        <v>4946</v>
      </c>
      <c r="I101" s="23" t="s">
        <v>4947</v>
      </c>
      <c r="J101" s="24"/>
    </row>
    <row r="102" spans="1:10">
      <c r="A102" s="23"/>
      <c r="B102" s="23"/>
      <c r="C102" s="23"/>
      <c r="D102" s="23"/>
      <c r="E102" s="23"/>
      <c r="F102" s="23"/>
      <c r="G102" s="23"/>
      <c r="H102" s="23" t="s">
        <v>4948</v>
      </c>
      <c r="I102" s="23" t="s">
        <v>4916</v>
      </c>
      <c r="J102" s="24"/>
    </row>
    <row r="103" spans="1:10">
      <c r="A103" s="23"/>
      <c r="B103" s="23"/>
      <c r="C103" s="23"/>
      <c r="D103" s="23"/>
      <c r="E103" s="23"/>
      <c r="F103" s="23"/>
      <c r="G103" s="23"/>
      <c r="H103" s="23" t="s">
        <v>4949</v>
      </c>
      <c r="I103" s="23" t="s">
        <v>4950</v>
      </c>
      <c r="J103" s="24"/>
    </row>
    <row r="104" spans="1:10">
      <c r="A104" s="23"/>
      <c r="B104" s="23"/>
      <c r="C104" s="23"/>
      <c r="D104" s="23"/>
      <c r="F104" s="23"/>
      <c r="G104" s="23"/>
      <c r="H104" s="23" t="s">
        <v>4951</v>
      </c>
      <c r="I104" s="23" t="s">
        <v>4952</v>
      </c>
      <c r="J104" s="24"/>
    </row>
    <row r="105" spans="1:10">
      <c r="A105" s="23"/>
      <c r="B105" s="23"/>
      <c r="C105" s="23"/>
      <c r="D105" s="23"/>
      <c r="E105" s="23"/>
      <c r="F105" s="23"/>
      <c r="G105" s="23"/>
      <c r="H105" s="23" t="s">
        <v>4953</v>
      </c>
      <c r="I105" s="23" t="s">
        <v>4954</v>
      </c>
      <c r="J105" s="24"/>
    </row>
    <row r="106" spans="1:10">
      <c r="A106" s="23"/>
      <c r="B106" s="23"/>
      <c r="C106" s="23"/>
      <c r="D106" s="23"/>
      <c r="E106" s="23"/>
      <c r="F106" s="23"/>
      <c r="G106" s="23"/>
      <c r="H106" s="23" t="s">
        <v>4955</v>
      </c>
      <c r="I106" s="23" t="s">
        <v>4956</v>
      </c>
      <c r="J106" s="24"/>
    </row>
    <row r="107" spans="1:10">
      <c r="A107" s="23"/>
      <c r="B107" s="23"/>
      <c r="C107" s="23"/>
      <c r="D107" s="23"/>
      <c r="E107" s="23"/>
      <c r="F107" s="23"/>
      <c r="G107" s="23"/>
      <c r="H107" s="23" t="s">
        <v>4904</v>
      </c>
      <c r="I107" s="23" t="s">
        <v>4905</v>
      </c>
      <c r="J107" s="24"/>
    </row>
    <row r="108" spans="1:10">
      <c r="A108" s="23"/>
      <c r="B108" s="23"/>
      <c r="C108" s="23"/>
      <c r="D108" s="23"/>
      <c r="E108" s="23"/>
      <c r="F108" s="23"/>
      <c r="G108" s="23"/>
      <c r="H108" s="23" t="s">
        <v>4907</v>
      </c>
      <c r="I108" s="23" t="s">
        <v>4908</v>
      </c>
      <c r="J108" s="24"/>
    </row>
    <row r="109" spans="1:10">
      <c r="A109" s="23"/>
      <c r="B109" s="23"/>
      <c r="C109" s="23"/>
      <c r="D109" s="23"/>
      <c r="E109" s="23"/>
      <c r="F109" s="23"/>
      <c r="G109" s="23"/>
      <c r="H109" s="23" t="s">
        <v>4909</v>
      </c>
      <c r="I109" s="23" t="s">
        <v>4910</v>
      </c>
      <c r="J109" s="24"/>
    </row>
    <row r="110" spans="1:10">
      <c r="A110" s="23"/>
      <c r="B110" s="23"/>
      <c r="C110" s="23"/>
      <c r="D110" s="23"/>
      <c r="E110" s="23"/>
      <c r="F110" s="23"/>
      <c r="G110" s="23"/>
      <c r="H110" s="23" t="s">
        <v>4911</v>
      </c>
      <c r="I110" s="23" t="s">
        <v>4912</v>
      </c>
      <c r="J110" s="24"/>
    </row>
    <row r="111" spans="1:10">
      <c r="A111" s="23"/>
      <c r="B111" s="23"/>
      <c r="C111" s="23"/>
      <c r="D111" s="23"/>
      <c r="E111" s="23"/>
      <c r="F111" s="23"/>
      <c r="G111" s="23"/>
      <c r="H111" s="23" t="s">
        <v>4913</v>
      </c>
      <c r="I111" s="23" t="s">
        <v>4914</v>
      </c>
      <c r="J111" s="24"/>
    </row>
    <row r="112" spans="1:10">
      <c r="A112" s="23"/>
      <c r="B112" s="23"/>
      <c r="C112" s="23"/>
      <c r="D112" s="23"/>
      <c r="E112" s="23"/>
      <c r="F112" s="23"/>
      <c r="G112" s="23"/>
      <c r="H112" s="23" t="s">
        <v>4915</v>
      </c>
      <c r="I112" s="23" t="s">
        <v>4916</v>
      </c>
      <c r="J112" s="24"/>
    </row>
    <row r="113" spans="1:12">
      <c r="A113" s="23"/>
      <c r="D113" s="23"/>
      <c r="F113" s="23"/>
      <c r="G113" s="23"/>
      <c r="H113" s="23" t="s">
        <v>4917</v>
      </c>
      <c r="I113" s="23" t="s">
        <v>4918</v>
      </c>
      <c r="L113" s="24" t="s">
        <v>4959</v>
      </c>
    </row>
    <row r="114" spans="1:12">
      <c r="A114" s="23"/>
      <c r="B114" s="23"/>
      <c r="C114" s="23"/>
      <c r="D114" s="23"/>
      <c r="E114" s="23"/>
      <c r="F114" s="23"/>
      <c r="G114" s="23"/>
      <c r="H114" s="23" t="s">
        <v>4919</v>
      </c>
      <c r="I114" s="23" t="s">
        <v>4920</v>
      </c>
      <c r="L114" s="24" t="s">
        <v>4959</v>
      </c>
    </row>
    <row r="115" spans="1:12">
      <c r="A115" s="23"/>
      <c r="B115" s="23"/>
      <c r="C115" s="23"/>
      <c r="D115" s="23"/>
      <c r="E115" s="23"/>
      <c r="F115" s="23"/>
      <c r="G115" s="23"/>
      <c r="H115" s="23" t="s">
        <v>4921</v>
      </c>
      <c r="I115" s="23" t="s">
        <v>4922</v>
      </c>
      <c r="L115" s="24" t="s">
        <v>4959</v>
      </c>
    </row>
    <row r="116" spans="1:12" ht="15">
      <c r="A116" s="23"/>
      <c r="B116" s="23"/>
      <c r="C116" s="23"/>
      <c r="D116" s="23"/>
      <c r="E116" s="25" t="s">
        <v>5070</v>
      </c>
      <c r="F116" s="25"/>
      <c r="G116" s="25"/>
      <c r="H116" s="25"/>
      <c r="I116" s="25"/>
      <c r="J116" s="26">
        <v>6481</v>
      </c>
    </row>
    <row r="117" spans="1:12">
      <c r="A117" s="23"/>
      <c r="B117" s="23"/>
      <c r="C117" s="27" t="s">
        <v>4962</v>
      </c>
      <c r="D117" s="27"/>
      <c r="E117" s="27"/>
      <c r="F117" s="27"/>
      <c r="G117" s="27"/>
      <c r="H117" s="27"/>
      <c r="I117" s="27"/>
      <c r="J117" s="28">
        <f>SUM(J116,J85)</f>
        <v>11270</v>
      </c>
    </row>
    <row r="118" spans="1:12">
      <c r="A118" s="23"/>
      <c r="B118" s="23" t="s">
        <v>7302</v>
      </c>
      <c r="C118" s="23" t="s">
        <v>4963</v>
      </c>
      <c r="D118" s="23" t="s">
        <v>7302</v>
      </c>
      <c r="E118" s="23" t="s">
        <v>4964</v>
      </c>
      <c r="F118" s="23" t="s">
        <v>4965</v>
      </c>
      <c r="G118" s="23" t="s">
        <v>4966</v>
      </c>
      <c r="H118" s="23" t="s">
        <v>4987</v>
      </c>
      <c r="I118" s="23" t="s">
        <v>4988</v>
      </c>
      <c r="J118" s="24"/>
      <c r="L118" s="13" t="s">
        <v>4969</v>
      </c>
    </row>
    <row r="119" spans="1:12">
      <c r="A119" s="23"/>
      <c r="B119" s="23"/>
      <c r="C119" s="23"/>
      <c r="D119" s="23"/>
      <c r="E119" s="23"/>
      <c r="F119" s="23"/>
      <c r="G119" s="23"/>
      <c r="H119" s="23" t="s">
        <v>4989</v>
      </c>
      <c r="I119" s="23" t="s">
        <v>4990</v>
      </c>
      <c r="J119" s="24"/>
    </row>
    <row r="120" spans="1:12">
      <c r="A120" s="23"/>
      <c r="B120" s="23"/>
      <c r="C120" s="23"/>
      <c r="D120" s="23"/>
      <c r="E120" s="23"/>
      <c r="F120" s="23"/>
      <c r="G120" s="23"/>
      <c r="H120" s="23" t="s">
        <v>4991</v>
      </c>
      <c r="I120" s="23" t="s">
        <v>4992</v>
      </c>
      <c r="J120" s="24"/>
    </row>
    <row r="121" spans="1:12">
      <c r="A121" s="23"/>
      <c r="B121" s="23"/>
      <c r="C121" s="23"/>
      <c r="D121" s="23"/>
      <c r="E121" s="23"/>
      <c r="F121" s="23"/>
      <c r="G121" s="23"/>
      <c r="H121" s="23" t="s">
        <v>4993</v>
      </c>
      <c r="I121" s="23" t="s">
        <v>4994</v>
      </c>
      <c r="J121" s="24"/>
    </row>
    <row r="122" spans="1:12">
      <c r="A122" s="23"/>
      <c r="B122" s="23"/>
      <c r="C122" s="23"/>
      <c r="D122" s="23"/>
      <c r="E122" s="23"/>
      <c r="F122" s="23"/>
      <c r="G122" s="23"/>
      <c r="H122" s="23" t="s">
        <v>4995</v>
      </c>
      <c r="I122" s="23" t="s">
        <v>4994</v>
      </c>
      <c r="J122" s="24"/>
    </row>
    <row r="123" spans="1:12">
      <c r="A123" s="23"/>
      <c r="B123" s="23"/>
      <c r="C123" s="23"/>
      <c r="D123" s="23"/>
      <c r="E123" s="23"/>
      <c r="F123" s="23"/>
      <c r="G123" s="23"/>
      <c r="H123" s="23" t="s">
        <v>4996</v>
      </c>
      <c r="I123" s="23" t="s">
        <v>4997</v>
      </c>
      <c r="J123" s="24"/>
    </row>
    <row r="124" spans="1:12">
      <c r="A124" s="23"/>
      <c r="B124" s="23"/>
      <c r="C124" s="23"/>
      <c r="D124" s="23"/>
      <c r="E124" s="23"/>
      <c r="F124" s="23"/>
      <c r="G124" s="23"/>
      <c r="H124" s="23" t="s">
        <v>4998</v>
      </c>
      <c r="I124" s="23" t="s">
        <v>4999</v>
      </c>
      <c r="J124" s="24"/>
    </row>
    <row r="125" spans="1:12">
      <c r="A125" s="23"/>
      <c r="B125" s="23"/>
      <c r="C125" s="23"/>
      <c r="D125" s="23"/>
      <c r="E125" s="23"/>
      <c r="F125" s="23"/>
      <c r="G125" s="23"/>
      <c r="H125" s="23" t="s">
        <v>5000</v>
      </c>
      <c r="I125" s="23" t="s">
        <v>5001</v>
      </c>
      <c r="J125" s="24"/>
    </row>
    <row r="126" spans="1:12">
      <c r="A126" s="23"/>
      <c r="B126" s="23"/>
      <c r="C126" s="23"/>
      <c r="D126" s="23"/>
      <c r="E126" s="23"/>
      <c r="F126" s="23"/>
      <c r="G126" s="23"/>
      <c r="H126" s="23" t="s">
        <v>5002</v>
      </c>
      <c r="I126" s="23" t="s">
        <v>5003</v>
      </c>
      <c r="J126" s="24"/>
    </row>
    <row r="127" spans="1:12">
      <c r="A127" s="23"/>
      <c r="B127" s="23"/>
      <c r="C127" s="23"/>
      <c r="D127" s="23"/>
      <c r="E127" s="23"/>
      <c r="F127" s="23"/>
      <c r="G127" s="23"/>
      <c r="H127" s="23" t="s">
        <v>5004</v>
      </c>
      <c r="I127" s="23" t="s">
        <v>5005</v>
      </c>
      <c r="J127" s="24"/>
    </row>
    <row r="128" spans="1:12">
      <c r="A128" s="23"/>
      <c r="B128" s="23"/>
      <c r="C128" s="23"/>
      <c r="D128" s="23"/>
      <c r="E128" s="23"/>
      <c r="F128" s="23"/>
      <c r="G128" s="23"/>
      <c r="H128" s="23" t="s">
        <v>5006</v>
      </c>
      <c r="I128" s="23" t="s">
        <v>5007</v>
      </c>
      <c r="J128" s="24"/>
    </row>
    <row r="129" spans="1:12">
      <c r="A129" s="23"/>
      <c r="B129" s="23"/>
      <c r="C129" s="23"/>
      <c r="D129" s="23"/>
      <c r="E129" s="23"/>
      <c r="F129" s="23"/>
      <c r="G129" s="23"/>
      <c r="H129" s="23" t="s">
        <v>4967</v>
      </c>
      <c r="I129" s="23" t="s">
        <v>4968</v>
      </c>
      <c r="J129" s="24"/>
    </row>
    <row r="130" spans="1:12">
      <c r="A130" s="23"/>
      <c r="B130" s="23"/>
      <c r="C130" s="23"/>
      <c r="D130" s="23"/>
      <c r="E130" s="23"/>
      <c r="F130" s="23"/>
      <c r="G130" s="23"/>
      <c r="H130" s="23" t="s">
        <v>4970</v>
      </c>
      <c r="I130" s="23" t="s">
        <v>4971</v>
      </c>
      <c r="J130" s="24"/>
    </row>
    <row r="131" spans="1:12">
      <c r="A131" s="23"/>
      <c r="B131" s="23"/>
      <c r="C131" s="23"/>
      <c r="D131" s="23"/>
      <c r="E131" s="23"/>
      <c r="F131" s="23"/>
      <c r="G131" s="23"/>
      <c r="H131" s="23" t="s">
        <v>4972</v>
      </c>
      <c r="I131" s="23" t="s">
        <v>4966</v>
      </c>
      <c r="J131" s="24"/>
    </row>
    <row r="132" spans="1:12">
      <c r="A132" s="23"/>
      <c r="B132" s="23"/>
      <c r="C132" s="23"/>
      <c r="D132" s="23"/>
      <c r="E132" s="23"/>
      <c r="F132" s="23"/>
      <c r="G132" s="23"/>
      <c r="H132" s="23" t="s">
        <v>4973</v>
      </c>
      <c r="I132" s="23" t="s">
        <v>4966</v>
      </c>
      <c r="J132" s="24"/>
    </row>
    <row r="133" spans="1:12">
      <c r="A133" s="23"/>
      <c r="B133" s="23"/>
      <c r="C133" s="23"/>
      <c r="D133" s="23"/>
      <c r="E133" s="23"/>
      <c r="F133" s="23"/>
      <c r="G133" s="23"/>
      <c r="H133" s="23" t="s">
        <v>4974</v>
      </c>
      <c r="I133" s="23" t="s">
        <v>4966</v>
      </c>
      <c r="J133" s="24"/>
    </row>
    <row r="134" spans="1:12">
      <c r="A134" s="23"/>
      <c r="B134" s="23"/>
      <c r="C134" s="23"/>
      <c r="D134" s="23"/>
      <c r="E134" s="23"/>
      <c r="F134" s="23"/>
      <c r="G134" s="23"/>
      <c r="H134" s="23" t="s">
        <v>4975</v>
      </c>
      <c r="I134" s="23" t="s">
        <v>4966</v>
      </c>
      <c r="J134" s="24"/>
    </row>
    <row r="135" spans="1:12">
      <c r="A135" s="23"/>
      <c r="B135" s="23"/>
      <c r="C135" s="23"/>
      <c r="D135" s="23"/>
      <c r="E135" s="23"/>
      <c r="F135" s="23"/>
      <c r="G135" s="23"/>
      <c r="H135" s="23" t="s">
        <v>4976</v>
      </c>
      <c r="I135" s="23" t="s">
        <v>4966</v>
      </c>
      <c r="J135" s="24"/>
    </row>
    <row r="136" spans="1:12">
      <c r="A136" s="23"/>
      <c r="B136" s="23"/>
      <c r="C136" s="23"/>
      <c r="D136" s="23"/>
      <c r="E136" s="23"/>
      <c r="F136" s="23"/>
      <c r="G136" s="23"/>
      <c r="H136" s="23" t="s">
        <v>4977</v>
      </c>
      <c r="I136" s="23" t="s">
        <v>4978</v>
      </c>
      <c r="J136" s="24"/>
    </row>
    <row r="137" spans="1:12">
      <c r="A137" s="23"/>
      <c r="B137" s="23"/>
      <c r="C137" s="23"/>
      <c r="D137" s="23"/>
      <c r="E137" s="23"/>
      <c r="F137" s="23"/>
      <c r="G137" s="23"/>
      <c r="H137" s="23" t="s">
        <v>4979</v>
      </c>
      <c r="I137" s="23" t="s">
        <v>4980</v>
      </c>
      <c r="J137" s="24"/>
    </row>
    <row r="138" spans="1:12">
      <c r="A138" s="23"/>
      <c r="B138" s="23"/>
      <c r="C138" s="23"/>
      <c r="D138" s="23"/>
      <c r="E138" s="23"/>
      <c r="F138" s="23"/>
      <c r="G138" s="23"/>
      <c r="H138" s="23" t="s">
        <v>4981</v>
      </c>
      <c r="I138" s="23" t="s">
        <v>4982</v>
      </c>
      <c r="J138" s="24"/>
    </row>
    <row r="139" spans="1:12">
      <c r="A139" s="23"/>
      <c r="B139" s="23"/>
      <c r="C139" s="23"/>
      <c r="D139" s="23"/>
      <c r="E139" s="23"/>
      <c r="F139" s="23"/>
      <c r="G139" s="23"/>
      <c r="H139" s="23" t="s">
        <v>4983</v>
      </c>
      <c r="I139" s="23" t="s">
        <v>4984</v>
      </c>
      <c r="J139" s="24"/>
    </row>
    <row r="140" spans="1:12">
      <c r="A140" s="23"/>
      <c r="B140" s="23"/>
      <c r="C140" s="23"/>
      <c r="D140" s="23"/>
      <c r="E140" s="23"/>
      <c r="F140" s="23"/>
      <c r="G140" s="23"/>
      <c r="H140" s="23" t="s">
        <v>4985</v>
      </c>
      <c r="I140" s="23" t="s">
        <v>4986</v>
      </c>
      <c r="J140" s="24"/>
    </row>
    <row r="141" spans="1:12" ht="15">
      <c r="A141" s="23"/>
      <c r="B141" s="23"/>
      <c r="C141" s="23"/>
      <c r="D141" s="23"/>
      <c r="E141" s="25" t="s">
        <v>5008</v>
      </c>
      <c r="F141" s="25"/>
      <c r="G141" s="25"/>
      <c r="H141" s="25"/>
      <c r="I141" s="25"/>
      <c r="J141" s="26">
        <v>3748</v>
      </c>
    </row>
    <row r="142" spans="1:12">
      <c r="A142" s="23"/>
      <c r="B142" s="23"/>
      <c r="C142" s="27" t="s">
        <v>5009</v>
      </c>
      <c r="D142" s="27"/>
      <c r="E142" s="27"/>
      <c r="F142" s="27"/>
      <c r="G142" s="27"/>
      <c r="H142" s="27"/>
      <c r="I142" s="27"/>
      <c r="J142" s="28">
        <f>SUM(J141)</f>
        <v>3748</v>
      </c>
    </row>
    <row r="143" spans="1:12">
      <c r="A143" s="23"/>
      <c r="B143" s="23" t="s">
        <v>7303</v>
      </c>
      <c r="C143" s="23" t="s">
        <v>5010</v>
      </c>
      <c r="D143" s="23" t="s">
        <v>7304</v>
      </c>
      <c r="E143" s="23" t="s">
        <v>5071</v>
      </c>
      <c r="F143" s="23" t="s">
        <v>4743</v>
      </c>
      <c r="G143" s="23" t="s">
        <v>5010</v>
      </c>
      <c r="H143" s="23" t="s">
        <v>5011</v>
      </c>
      <c r="I143" s="23" t="s">
        <v>5012</v>
      </c>
      <c r="J143" s="24"/>
      <c r="L143" s="13" t="s">
        <v>5013</v>
      </c>
    </row>
    <row r="144" spans="1:12">
      <c r="A144" s="23"/>
      <c r="B144" s="23"/>
      <c r="C144" s="23"/>
      <c r="D144" s="23"/>
      <c r="E144" s="23"/>
      <c r="F144" s="23"/>
      <c r="G144" s="23"/>
      <c r="H144" s="23" t="s">
        <v>5031</v>
      </c>
      <c r="I144" s="23" t="s">
        <v>5032</v>
      </c>
      <c r="J144" s="24"/>
    </row>
    <row r="145" spans="1:12">
      <c r="A145" s="23"/>
      <c r="B145" s="23"/>
      <c r="C145" s="23"/>
      <c r="D145" s="23"/>
      <c r="E145" s="23"/>
      <c r="F145" s="23"/>
      <c r="G145" s="23"/>
      <c r="H145" s="23" t="s">
        <v>5033</v>
      </c>
      <c r="I145" s="23" t="s">
        <v>5034</v>
      </c>
      <c r="J145" s="24"/>
    </row>
    <row r="146" spans="1:12">
      <c r="A146" s="23"/>
      <c r="B146" s="23"/>
      <c r="C146" s="23"/>
      <c r="D146" s="23"/>
      <c r="E146" s="23"/>
      <c r="F146" s="23"/>
      <c r="G146" s="23"/>
      <c r="H146" s="23" t="s">
        <v>5035</v>
      </c>
      <c r="I146" s="23" t="s">
        <v>5036</v>
      </c>
      <c r="J146" s="24"/>
    </row>
    <row r="147" spans="1:12">
      <c r="A147" s="23"/>
      <c r="B147" s="23"/>
      <c r="C147" s="23"/>
      <c r="D147" s="23"/>
      <c r="E147" s="23"/>
      <c r="F147" s="23"/>
      <c r="G147" s="23"/>
      <c r="H147" s="23" t="s">
        <v>5037</v>
      </c>
      <c r="I147" s="23" t="s">
        <v>5036</v>
      </c>
      <c r="J147" s="24"/>
    </row>
    <row r="148" spans="1:12">
      <c r="A148" s="23"/>
      <c r="B148" s="23"/>
      <c r="C148" s="23"/>
      <c r="D148" s="23"/>
      <c r="E148" s="23"/>
      <c r="F148" s="23"/>
      <c r="G148" s="23"/>
      <c r="H148" s="23" t="s">
        <v>5038</v>
      </c>
      <c r="I148" s="23" t="s">
        <v>5036</v>
      </c>
      <c r="J148" s="24"/>
    </row>
    <row r="149" spans="1:12">
      <c r="A149" s="23"/>
      <c r="B149" s="23"/>
      <c r="C149" s="23"/>
      <c r="D149" s="23"/>
      <c r="E149" s="23"/>
      <c r="F149" s="23"/>
      <c r="G149" s="23"/>
      <c r="H149" s="23" t="s">
        <v>5039</v>
      </c>
      <c r="I149" s="23" t="s">
        <v>5036</v>
      </c>
      <c r="J149" s="24"/>
    </row>
    <row r="150" spans="1:12">
      <c r="A150" s="23"/>
      <c r="B150" s="23"/>
      <c r="C150" s="23"/>
      <c r="D150" s="23"/>
      <c r="E150" s="23"/>
      <c r="F150" s="23"/>
      <c r="G150" s="23"/>
      <c r="H150" s="23" t="s">
        <v>5014</v>
      </c>
      <c r="I150" s="23" t="s">
        <v>5015</v>
      </c>
      <c r="J150" s="24"/>
    </row>
    <row r="151" spans="1:12">
      <c r="A151" s="23"/>
      <c r="B151" s="23"/>
      <c r="C151" s="23"/>
      <c r="D151" s="23"/>
      <c r="E151" s="23"/>
      <c r="F151" s="23"/>
      <c r="G151" s="23"/>
      <c r="H151" s="23" t="s">
        <v>5016</v>
      </c>
      <c r="I151" s="23" t="s">
        <v>5017</v>
      </c>
      <c r="J151" s="24"/>
    </row>
    <row r="152" spans="1:12">
      <c r="A152" s="23"/>
      <c r="B152" s="23"/>
      <c r="C152" s="23"/>
      <c r="D152" s="23"/>
      <c r="E152" s="23"/>
      <c r="F152" s="23"/>
      <c r="G152" s="23"/>
      <c r="H152" s="23" t="s">
        <v>5018</v>
      </c>
      <c r="I152" s="23" t="s">
        <v>5019</v>
      </c>
      <c r="J152" s="24"/>
    </row>
    <row r="153" spans="1:12">
      <c r="A153" s="23"/>
      <c r="B153" s="23"/>
      <c r="C153" s="23"/>
      <c r="D153" s="23"/>
      <c r="E153" s="23"/>
      <c r="F153" s="23"/>
      <c r="G153" s="23"/>
      <c r="H153" s="23" t="s">
        <v>5020</v>
      </c>
      <c r="I153" s="23" t="s">
        <v>5021</v>
      </c>
      <c r="J153" s="24"/>
    </row>
    <row r="154" spans="1:12">
      <c r="A154" s="23"/>
      <c r="B154" s="23"/>
      <c r="C154" s="23"/>
      <c r="D154" s="23"/>
      <c r="E154" s="23"/>
      <c r="F154" s="23"/>
      <c r="G154" s="23"/>
      <c r="H154" s="23" t="s">
        <v>5022</v>
      </c>
      <c r="I154" s="23" t="s">
        <v>5023</v>
      </c>
      <c r="J154" s="24"/>
    </row>
    <row r="155" spans="1:12">
      <c r="A155" s="23"/>
      <c r="B155" s="23"/>
      <c r="C155" s="23"/>
      <c r="D155" s="23"/>
      <c r="E155" s="23"/>
      <c r="F155" s="23"/>
      <c r="G155" s="23"/>
      <c r="H155" s="23" t="s">
        <v>5024</v>
      </c>
      <c r="I155" s="23" t="s">
        <v>5025</v>
      </c>
      <c r="J155" s="24"/>
    </row>
    <row r="156" spans="1:12">
      <c r="A156" s="23"/>
      <c r="B156" s="23"/>
      <c r="C156" s="23"/>
      <c r="D156" s="23"/>
      <c r="E156" s="23"/>
      <c r="F156" s="23"/>
      <c r="G156" s="23"/>
      <c r="H156" s="23" t="s">
        <v>5026</v>
      </c>
      <c r="I156" s="23" t="s">
        <v>5027</v>
      </c>
      <c r="J156" s="24"/>
    </row>
    <row r="157" spans="1:12">
      <c r="A157" s="23"/>
      <c r="B157" s="23"/>
      <c r="C157" s="23"/>
      <c r="D157" s="23"/>
      <c r="E157" s="23"/>
      <c r="F157" s="23"/>
      <c r="G157" s="23"/>
      <c r="H157" s="23" t="s">
        <v>5028</v>
      </c>
      <c r="I157" s="23" t="s">
        <v>5027</v>
      </c>
      <c r="J157" s="24"/>
    </row>
    <row r="158" spans="1:12">
      <c r="A158" s="23"/>
      <c r="B158" s="23"/>
      <c r="C158" s="23"/>
      <c r="D158" s="23"/>
      <c r="E158" s="23"/>
      <c r="F158" s="23"/>
      <c r="G158" s="23"/>
      <c r="H158" s="23" t="s">
        <v>5029</v>
      </c>
      <c r="I158" s="23" t="s">
        <v>5030</v>
      </c>
      <c r="J158" s="24"/>
    </row>
    <row r="159" spans="1:12" ht="15">
      <c r="A159" s="23"/>
      <c r="B159" s="23"/>
      <c r="C159" s="23"/>
      <c r="D159" s="23"/>
      <c r="E159" s="25" t="s">
        <v>5040</v>
      </c>
      <c r="F159" s="25"/>
      <c r="G159" s="25"/>
      <c r="H159" s="25"/>
      <c r="I159" s="25"/>
      <c r="J159" s="26">
        <v>2794</v>
      </c>
    </row>
    <row r="160" spans="1:12">
      <c r="A160" s="23"/>
      <c r="B160" s="23"/>
      <c r="C160" s="23"/>
      <c r="D160" s="23" t="s">
        <v>7305</v>
      </c>
      <c r="E160" s="23" t="s">
        <v>5072</v>
      </c>
      <c r="F160" s="23" t="s">
        <v>4743</v>
      </c>
      <c r="G160" s="23" t="s">
        <v>5010</v>
      </c>
      <c r="H160" s="23" t="s">
        <v>5041</v>
      </c>
      <c r="I160" s="23" t="s">
        <v>5042</v>
      </c>
      <c r="J160" s="24"/>
      <c r="L160" s="13" t="s">
        <v>16</v>
      </c>
    </row>
    <row r="161" spans="1:11">
      <c r="A161" s="23"/>
      <c r="B161" s="23"/>
      <c r="C161" s="23"/>
      <c r="D161" s="23"/>
      <c r="E161" s="23"/>
      <c r="F161" s="23"/>
      <c r="G161" s="23"/>
      <c r="H161" s="23" t="s">
        <v>5043</v>
      </c>
      <c r="I161" s="23" t="s">
        <v>5042</v>
      </c>
      <c r="J161" s="24"/>
    </row>
    <row r="162" spans="1:11">
      <c r="A162" s="23"/>
      <c r="B162" s="23"/>
      <c r="C162" s="23"/>
      <c r="D162" s="23"/>
      <c r="E162" s="23"/>
      <c r="F162" s="23"/>
      <c r="G162" s="23"/>
      <c r="H162" s="23" t="s">
        <v>5044</v>
      </c>
      <c r="I162" s="23" t="s">
        <v>5045</v>
      </c>
      <c r="J162" s="24"/>
    </row>
    <row r="163" spans="1:11">
      <c r="A163" s="23"/>
      <c r="B163" s="23"/>
      <c r="C163" s="23"/>
      <c r="D163" s="23"/>
      <c r="E163" s="23"/>
      <c r="F163" s="23"/>
      <c r="G163" s="23"/>
      <c r="H163" s="23" t="s">
        <v>5046</v>
      </c>
      <c r="I163" s="23" t="s">
        <v>5045</v>
      </c>
      <c r="J163" s="24"/>
    </row>
    <row r="164" spans="1:11">
      <c r="A164" s="23"/>
      <c r="B164" s="23"/>
      <c r="C164" s="23"/>
      <c r="D164" s="23"/>
      <c r="E164" s="23"/>
      <c r="F164" s="23"/>
      <c r="G164" s="23"/>
      <c r="H164" s="23" t="s">
        <v>5047</v>
      </c>
      <c r="I164" s="23" t="s">
        <v>5045</v>
      </c>
      <c r="J164" s="24"/>
    </row>
    <row r="165" spans="1:11">
      <c r="A165" s="23"/>
      <c r="B165" s="23"/>
      <c r="C165" s="23"/>
      <c r="D165" s="23"/>
      <c r="E165" s="23"/>
      <c r="F165" s="23"/>
      <c r="G165" s="23"/>
      <c r="H165" s="23" t="s">
        <v>5048</v>
      </c>
      <c r="I165" s="23" t="s">
        <v>5045</v>
      </c>
      <c r="J165" s="24"/>
    </row>
    <row r="166" spans="1:11">
      <c r="A166" s="23"/>
      <c r="B166" s="23"/>
      <c r="C166" s="23"/>
      <c r="D166" s="23"/>
      <c r="E166" s="23"/>
      <c r="F166" s="23"/>
      <c r="G166" s="23"/>
      <c r="H166" s="23" t="s">
        <v>5049</v>
      </c>
      <c r="I166" s="23" t="s">
        <v>5050</v>
      </c>
      <c r="J166" s="24"/>
    </row>
    <row r="167" spans="1:11">
      <c r="A167" s="23"/>
      <c r="B167" s="23"/>
      <c r="C167" s="23"/>
      <c r="D167" s="23"/>
      <c r="E167" s="23"/>
      <c r="F167" s="23"/>
      <c r="G167" s="23"/>
      <c r="H167" s="23" t="s">
        <v>5051</v>
      </c>
      <c r="I167" s="23" t="s">
        <v>5052</v>
      </c>
      <c r="J167" s="24"/>
    </row>
    <row r="168" spans="1:11">
      <c r="A168" s="23"/>
      <c r="B168" s="23"/>
      <c r="C168" s="23"/>
      <c r="D168" s="23"/>
      <c r="E168" s="23"/>
      <c r="F168" s="23"/>
      <c r="G168" s="23"/>
      <c r="H168" s="23" t="s">
        <v>5053</v>
      </c>
      <c r="I168" s="23" t="s">
        <v>5054</v>
      </c>
      <c r="J168" s="24"/>
    </row>
    <row r="169" spans="1:11">
      <c r="A169" s="23"/>
      <c r="B169" s="23"/>
      <c r="C169" s="23"/>
      <c r="D169" s="23"/>
      <c r="E169" s="23"/>
      <c r="F169" s="23"/>
      <c r="G169" s="23"/>
      <c r="H169" s="23" t="s">
        <v>5055</v>
      </c>
      <c r="I169" s="23" t="s">
        <v>5056</v>
      </c>
      <c r="J169" s="24"/>
    </row>
    <row r="170" spans="1:11">
      <c r="A170" s="23"/>
      <c r="B170" s="23"/>
      <c r="C170" s="23"/>
      <c r="D170" s="23"/>
      <c r="E170" s="23"/>
      <c r="F170" s="23"/>
      <c r="G170" s="23"/>
      <c r="H170" s="23" t="s">
        <v>5057</v>
      </c>
      <c r="I170" s="23" t="s">
        <v>5058</v>
      </c>
      <c r="J170" s="24"/>
    </row>
    <row r="171" spans="1:11">
      <c r="A171" s="23"/>
      <c r="B171" s="23"/>
      <c r="C171" s="23"/>
      <c r="D171" s="23"/>
      <c r="E171" s="23"/>
      <c r="F171" s="23"/>
      <c r="G171" s="23"/>
      <c r="H171" s="23" t="s">
        <v>5059</v>
      </c>
      <c r="I171" s="23" t="s">
        <v>5060</v>
      </c>
      <c r="J171" s="24"/>
    </row>
    <row r="172" spans="1:11">
      <c r="A172" s="23"/>
      <c r="B172" s="23"/>
      <c r="C172" s="23"/>
      <c r="D172" s="23"/>
      <c r="E172" s="23"/>
      <c r="F172" s="23"/>
      <c r="G172" s="23"/>
      <c r="H172" s="23" t="s">
        <v>5061</v>
      </c>
      <c r="I172" s="23" t="s">
        <v>5062</v>
      </c>
      <c r="J172" s="24"/>
    </row>
    <row r="173" spans="1:11">
      <c r="A173" s="23"/>
      <c r="B173" s="23"/>
      <c r="C173" s="23"/>
      <c r="D173" s="23"/>
      <c r="E173" s="23"/>
      <c r="F173" s="23"/>
      <c r="G173" s="23"/>
      <c r="H173" s="23" t="s">
        <v>5063</v>
      </c>
      <c r="I173" s="23" t="s">
        <v>5064</v>
      </c>
      <c r="J173" s="24"/>
    </row>
    <row r="174" spans="1:11" ht="15">
      <c r="A174" s="23"/>
      <c r="B174" s="23"/>
      <c r="C174" s="23"/>
      <c r="D174" s="23"/>
      <c r="E174" s="25" t="s">
        <v>5065</v>
      </c>
      <c r="F174" s="25"/>
      <c r="G174" s="25"/>
      <c r="H174" s="25"/>
      <c r="I174" s="25"/>
      <c r="J174" s="26">
        <v>2213</v>
      </c>
    </row>
    <row r="175" spans="1:11">
      <c r="A175" s="23"/>
      <c r="B175" s="23"/>
      <c r="C175" s="27" t="s">
        <v>5066</v>
      </c>
      <c r="D175" s="27"/>
      <c r="E175" s="27"/>
      <c r="F175" s="27"/>
      <c r="G175" s="27"/>
      <c r="H175" s="27"/>
      <c r="I175" s="27"/>
      <c r="J175" s="28">
        <f>SUM(J174,J159)</f>
        <v>5007</v>
      </c>
    </row>
    <row r="176" spans="1:11" s="21" customFormat="1" ht="15">
      <c r="A176" s="19" t="s">
        <v>7306</v>
      </c>
      <c r="B176" s="19"/>
      <c r="C176" s="19"/>
      <c r="D176" s="19"/>
      <c r="E176" s="19"/>
      <c r="F176" s="19"/>
      <c r="G176" s="19"/>
      <c r="H176" s="19"/>
      <c r="I176" s="19"/>
      <c r="J176" s="20">
        <f>SUM(J175,J142,J117,J56,J35,J20,J16)</f>
        <v>28059</v>
      </c>
      <c r="K176" s="22"/>
    </row>
    <row r="177" spans="1:10">
      <c r="A177" s="13" t="s">
        <v>198</v>
      </c>
      <c r="J177" s="14">
        <v>28200</v>
      </c>
    </row>
  </sheetData>
  <sortState xmlns:xlrd2="http://schemas.microsoft.com/office/spreadsheetml/2017/richdata2" ref="H143:I158">
    <sortCondition ref="H143:H158"/>
  </sortState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85155-7D3B-428B-9C59-CA3FF0908C83}">
  <dimension ref="A1:L179"/>
  <sheetViews>
    <sheetView topLeftCell="A157" workbookViewId="0">
      <selection sqref="A1:XFD1048576"/>
    </sheetView>
  </sheetViews>
  <sheetFormatPr baseColWidth="10" defaultRowHeight="14.25"/>
  <cols>
    <col min="1" max="1" width="16.5703125" style="13" bestFit="1" customWidth="1"/>
    <col min="2" max="2" width="16.5703125" style="13" customWidth="1"/>
    <col min="3" max="3" width="29.140625" style="13" bestFit="1" customWidth="1"/>
    <col min="4" max="4" width="16.5703125" style="13" bestFit="1" customWidth="1"/>
    <col min="5" max="5" width="38.85546875" style="13" bestFit="1" customWidth="1"/>
    <col min="6" max="6" width="6.7109375" style="13" bestFit="1" customWidth="1"/>
    <col min="7" max="7" width="13.85546875" style="13" bestFit="1" customWidth="1"/>
    <col min="8" max="8" width="10.5703125" style="13" bestFit="1" customWidth="1"/>
    <col min="9" max="9" width="34" style="13" bestFit="1" customWidth="1"/>
    <col min="10" max="10" width="25.5703125" style="14" bestFit="1" customWidth="1"/>
    <col min="11" max="16384" width="11.42578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13" t="s">
        <v>7307</v>
      </c>
      <c r="B2" s="13" t="s">
        <v>7308</v>
      </c>
      <c r="C2" s="13" t="s">
        <v>5073</v>
      </c>
      <c r="D2" s="13" t="s">
        <v>7308</v>
      </c>
      <c r="E2" s="13" t="s">
        <v>5423</v>
      </c>
      <c r="F2" s="13" t="s">
        <v>5074</v>
      </c>
      <c r="G2" s="13" t="s">
        <v>5073</v>
      </c>
      <c r="H2" s="13" t="s">
        <v>5110</v>
      </c>
      <c r="I2" s="13" t="s">
        <v>5111</v>
      </c>
      <c r="L2" s="13" t="s">
        <v>5077</v>
      </c>
    </row>
    <row r="3" spans="1:12">
      <c r="H3" s="13" t="s">
        <v>5112</v>
      </c>
      <c r="I3" s="13" t="s">
        <v>5113</v>
      </c>
    </row>
    <row r="4" spans="1:12">
      <c r="H4" s="13" t="s">
        <v>5114</v>
      </c>
      <c r="I4" s="13" t="s">
        <v>5115</v>
      </c>
    </row>
    <row r="5" spans="1:12">
      <c r="H5" s="13" t="s">
        <v>5102</v>
      </c>
      <c r="I5" s="13" t="s">
        <v>5103</v>
      </c>
    </row>
    <row r="6" spans="1:12">
      <c r="H6" s="13" t="s">
        <v>5104</v>
      </c>
      <c r="I6" s="13" t="s">
        <v>5105</v>
      </c>
    </row>
    <row r="7" spans="1:12">
      <c r="H7" s="13" t="s">
        <v>5106</v>
      </c>
      <c r="I7" s="13" t="s">
        <v>5107</v>
      </c>
    </row>
    <row r="8" spans="1:12">
      <c r="H8" s="13" t="s">
        <v>5075</v>
      </c>
      <c r="I8" s="13" t="s">
        <v>5076</v>
      </c>
    </row>
    <row r="9" spans="1:12">
      <c r="H9" s="13" t="s">
        <v>5090</v>
      </c>
      <c r="I9" s="13" t="s">
        <v>5091</v>
      </c>
    </row>
    <row r="10" spans="1:12">
      <c r="H10" s="13" t="s">
        <v>5092</v>
      </c>
      <c r="I10" s="13" t="s">
        <v>5093</v>
      </c>
    </row>
    <row r="11" spans="1:12">
      <c r="H11" s="13" t="s">
        <v>5078</v>
      </c>
      <c r="I11" s="13" t="s">
        <v>5079</v>
      </c>
    </row>
    <row r="12" spans="1:12">
      <c r="H12" s="13" t="s">
        <v>5080</v>
      </c>
      <c r="I12" s="13" t="s">
        <v>5081</v>
      </c>
    </row>
    <row r="13" spans="1:12">
      <c r="H13" s="13" t="s">
        <v>5082</v>
      </c>
      <c r="I13" s="13" t="s">
        <v>5083</v>
      </c>
    </row>
    <row r="14" spans="1:12">
      <c r="H14" s="13" t="s">
        <v>5094</v>
      </c>
      <c r="I14" s="13" t="s">
        <v>5095</v>
      </c>
    </row>
    <row r="15" spans="1:12">
      <c r="H15" s="13" t="s">
        <v>5084</v>
      </c>
      <c r="I15" s="13" t="s">
        <v>5085</v>
      </c>
    </row>
    <row r="16" spans="1:12">
      <c r="H16" s="13" t="s">
        <v>5086</v>
      </c>
      <c r="I16" s="13" t="s">
        <v>5087</v>
      </c>
    </row>
    <row r="17" spans="2:12">
      <c r="H17" s="13" t="s">
        <v>5088</v>
      </c>
      <c r="I17" s="13" t="s">
        <v>5089</v>
      </c>
    </row>
    <row r="18" spans="2:12">
      <c r="H18" s="13" t="s">
        <v>5096</v>
      </c>
      <c r="I18" s="13" t="s">
        <v>5097</v>
      </c>
    </row>
    <row r="19" spans="2:12">
      <c r="H19" s="13" t="s">
        <v>5116</v>
      </c>
      <c r="I19" s="13" t="s">
        <v>5117</v>
      </c>
    </row>
    <row r="20" spans="2:12">
      <c r="H20" s="13" t="s">
        <v>5108</v>
      </c>
      <c r="I20" s="13" t="s">
        <v>5109</v>
      </c>
    </row>
    <row r="21" spans="2:12">
      <c r="H21" s="13" t="s">
        <v>5118</v>
      </c>
      <c r="I21" s="13" t="s">
        <v>5119</v>
      </c>
    </row>
    <row r="22" spans="2:12">
      <c r="H22" s="13" t="s">
        <v>5098</v>
      </c>
      <c r="I22" s="13" t="s">
        <v>5099</v>
      </c>
    </row>
    <row r="23" spans="2:12">
      <c r="H23" s="13" t="s">
        <v>5100</v>
      </c>
      <c r="I23" s="13" t="s">
        <v>5101</v>
      </c>
    </row>
    <row r="24" spans="2:12">
      <c r="H24" s="13" t="s">
        <v>5120</v>
      </c>
      <c r="I24" s="13" t="s">
        <v>5121</v>
      </c>
    </row>
    <row r="25" spans="2:12" ht="15">
      <c r="E25" s="15" t="s">
        <v>5122</v>
      </c>
      <c r="F25" s="15"/>
      <c r="G25" s="15"/>
      <c r="H25" s="15"/>
      <c r="I25" s="15"/>
      <c r="J25" s="16">
        <v>5149</v>
      </c>
    </row>
    <row r="26" spans="2:12">
      <c r="C26" s="17" t="s">
        <v>5123</v>
      </c>
      <c r="D26" s="17"/>
      <c r="E26" s="17"/>
      <c r="F26" s="17"/>
      <c r="G26" s="17"/>
      <c r="H26" s="17"/>
      <c r="I26" s="17"/>
      <c r="J26" s="18">
        <f>SUM(J25)</f>
        <v>5149</v>
      </c>
    </row>
    <row r="27" spans="2:12">
      <c r="B27" s="13" t="s">
        <v>7309</v>
      </c>
      <c r="C27" s="13" t="s">
        <v>5124</v>
      </c>
      <c r="D27" s="13" t="s">
        <v>7309</v>
      </c>
      <c r="E27" s="13" t="s">
        <v>5125</v>
      </c>
      <c r="F27" s="13" t="s">
        <v>5126</v>
      </c>
      <c r="G27" s="13" t="s">
        <v>5124</v>
      </c>
      <c r="H27" s="13" t="s">
        <v>5146</v>
      </c>
      <c r="I27" s="13" t="s">
        <v>5147</v>
      </c>
      <c r="L27" s="13" t="s">
        <v>5129</v>
      </c>
    </row>
    <row r="28" spans="2:12">
      <c r="H28" s="13" t="s">
        <v>5148</v>
      </c>
      <c r="I28" s="13" t="s">
        <v>5149</v>
      </c>
    </row>
    <row r="29" spans="2:12">
      <c r="H29" s="13" t="s">
        <v>5150</v>
      </c>
      <c r="I29" s="13" t="s">
        <v>5151</v>
      </c>
    </row>
    <row r="30" spans="2:12">
      <c r="H30" s="13" t="s">
        <v>5152</v>
      </c>
      <c r="I30" s="13" t="s">
        <v>793</v>
      </c>
    </row>
    <row r="31" spans="2:12">
      <c r="H31" s="13" t="s">
        <v>5153</v>
      </c>
      <c r="I31" s="13" t="s">
        <v>5154</v>
      </c>
    </row>
    <row r="32" spans="2:12">
      <c r="H32" s="13" t="s">
        <v>5155</v>
      </c>
      <c r="I32" s="13" t="s">
        <v>5156</v>
      </c>
    </row>
    <row r="33" spans="8:9">
      <c r="H33" s="13" t="s">
        <v>5163</v>
      </c>
      <c r="I33" s="13" t="s">
        <v>5164</v>
      </c>
    </row>
    <row r="34" spans="8:9">
      <c r="H34" s="13" t="s">
        <v>5165</v>
      </c>
      <c r="I34" s="13" t="s">
        <v>5166</v>
      </c>
    </row>
    <row r="35" spans="8:9">
      <c r="H35" s="13" t="s">
        <v>5136</v>
      </c>
      <c r="I35" s="13" t="s">
        <v>5137</v>
      </c>
    </row>
    <row r="36" spans="8:9">
      <c r="H36" s="13" t="s">
        <v>5138</v>
      </c>
      <c r="I36" s="13" t="s">
        <v>5139</v>
      </c>
    </row>
    <row r="37" spans="8:9">
      <c r="H37" s="13" t="s">
        <v>5127</v>
      </c>
      <c r="I37" s="13" t="s">
        <v>5128</v>
      </c>
    </row>
    <row r="38" spans="8:9">
      <c r="H38" s="13" t="s">
        <v>5140</v>
      </c>
      <c r="I38" s="13" t="s">
        <v>5141</v>
      </c>
    </row>
    <row r="39" spans="8:9">
      <c r="H39" s="13" t="s">
        <v>5142</v>
      </c>
      <c r="I39" s="13" t="s">
        <v>5143</v>
      </c>
    </row>
    <row r="40" spans="8:9">
      <c r="H40" s="13" t="s">
        <v>5130</v>
      </c>
      <c r="I40" s="13" t="s">
        <v>5131</v>
      </c>
    </row>
    <row r="41" spans="8:9">
      <c r="H41" s="13" t="s">
        <v>5132</v>
      </c>
      <c r="I41" s="13" t="s">
        <v>5133</v>
      </c>
    </row>
    <row r="42" spans="8:9">
      <c r="H42" s="13" t="s">
        <v>5144</v>
      </c>
      <c r="I42" s="13" t="s">
        <v>5145</v>
      </c>
    </row>
    <row r="43" spans="8:9">
      <c r="H43" s="13" t="s">
        <v>5134</v>
      </c>
      <c r="I43" s="13" t="s">
        <v>5135</v>
      </c>
    </row>
    <row r="44" spans="8:9">
      <c r="H44" s="13" t="s">
        <v>5157</v>
      </c>
      <c r="I44" s="13" t="s">
        <v>5158</v>
      </c>
    </row>
    <row r="45" spans="8:9">
      <c r="H45" s="13" t="s">
        <v>5159</v>
      </c>
      <c r="I45" s="13" t="s">
        <v>5160</v>
      </c>
    </row>
    <row r="46" spans="8:9">
      <c r="H46" s="13" t="s">
        <v>5167</v>
      </c>
      <c r="I46" s="13" t="s">
        <v>5168</v>
      </c>
    </row>
    <row r="47" spans="8:9">
      <c r="H47" s="13" t="s">
        <v>5161</v>
      </c>
      <c r="I47" s="13" t="s">
        <v>5162</v>
      </c>
    </row>
    <row r="48" spans="8:9">
      <c r="H48" s="13" t="s">
        <v>5169</v>
      </c>
      <c r="I48" s="13" t="s">
        <v>5170</v>
      </c>
    </row>
    <row r="49" spans="2:12">
      <c r="H49" s="13" t="s">
        <v>5171</v>
      </c>
      <c r="I49" s="13" t="s">
        <v>5172</v>
      </c>
    </row>
    <row r="50" spans="2:12">
      <c r="H50" s="13" t="s">
        <v>5173</v>
      </c>
      <c r="I50" s="13" t="s">
        <v>5174</v>
      </c>
    </row>
    <row r="51" spans="2:12">
      <c r="H51" s="13" t="s">
        <v>5175</v>
      </c>
      <c r="I51" s="13" t="s">
        <v>5176</v>
      </c>
    </row>
    <row r="52" spans="2:12">
      <c r="H52" s="13" t="s">
        <v>5177</v>
      </c>
      <c r="I52" s="13" t="s">
        <v>5178</v>
      </c>
    </row>
    <row r="53" spans="2:12">
      <c r="H53" s="13" t="s">
        <v>5179</v>
      </c>
      <c r="I53" s="13" t="s">
        <v>5180</v>
      </c>
    </row>
    <row r="54" spans="2:12" ht="15">
      <c r="E54" s="15" t="s">
        <v>5181</v>
      </c>
      <c r="F54" s="15"/>
      <c r="G54" s="15"/>
      <c r="H54" s="15"/>
      <c r="I54" s="15"/>
      <c r="J54" s="16">
        <v>4111</v>
      </c>
    </row>
    <row r="55" spans="2:12">
      <c r="C55" s="17" t="s">
        <v>5182</v>
      </c>
      <c r="D55" s="17"/>
      <c r="E55" s="17"/>
      <c r="F55" s="17"/>
      <c r="G55" s="17"/>
      <c r="H55" s="17"/>
      <c r="I55" s="17"/>
      <c r="J55" s="18">
        <f>SUM(J54)</f>
        <v>4111</v>
      </c>
    </row>
    <row r="56" spans="2:12">
      <c r="B56" s="13" t="s">
        <v>7310</v>
      </c>
      <c r="C56" s="13" t="s">
        <v>5183</v>
      </c>
      <c r="D56" s="13" t="s">
        <v>7310</v>
      </c>
      <c r="E56" s="13" t="s">
        <v>5184</v>
      </c>
      <c r="F56" s="13" t="s">
        <v>5185</v>
      </c>
      <c r="G56" s="13" t="s">
        <v>5183</v>
      </c>
      <c r="H56" s="13" t="s">
        <v>5200</v>
      </c>
      <c r="I56" s="13" t="s">
        <v>5201</v>
      </c>
      <c r="L56" s="13" t="s">
        <v>5188</v>
      </c>
    </row>
    <row r="57" spans="2:12">
      <c r="H57" s="13" t="s">
        <v>5202</v>
      </c>
      <c r="I57" s="13" t="s">
        <v>5203</v>
      </c>
    </row>
    <row r="58" spans="2:12">
      <c r="H58" s="13" t="s">
        <v>5204</v>
      </c>
      <c r="I58" s="13" t="s">
        <v>5205</v>
      </c>
    </row>
    <row r="59" spans="2:12">
      <c r="H59" s="13" t="s">
        <v>5206</v>
      </c>
      <c r="I59" s="13" t="s">
        <v>5207</v>
      </c>
    </row>
    <row r="60" spans="2:12">
      <c r="H60" s="13" t="s">
        <v>5208</v>
      </c>
      <c r="I60" s="13" t="s">
        <v>5209</v>
      </c>
    </row>
    <row r="61" spans="2:12">
      <c r="H61" s="13" t="s">
        <v>5210</v>
      </c>
      <c r="I61" s="13" t="s">
        <v>5211</v>
      </c>
    </row>
    <row r="62" spans="2:12">
      <c r="H62" s="13" t="s">
        <v>5212</v>
      </c>
      <c r="I62" s="13" t="s">
        <v>5213</v>
      </c>
    </row>
    <row r="63" spans="2:12">
      <c r="H63" s="13" t="s">
        <v>5186</v>
      </c>
      <c r="I63" s="13" t="s">
        <v>5187</v>
      </c>
    </row>
    <row r="64" spans="2:12">
      <c r="H64" s="13" t="s">
        <v>5189</v>
      </c>
      <c r="I64" s="13" t="s">
        <v>5183</v>
      </c>
    </row>
    <row r="65" spans="2:12">
      <c r="H65" s="13" t="s">
        <v>5190</v>
      </c>
      <c r="I65" s="13" t="s">
        <v>5191</v>
      </c>
    </row>
    <row r="66" spans="2:12">
      <c r="H66" s="13" t="s">
        <v>5192</v>
      </c>
      <c r="I66" s="13" t="s">
        <v>5193</v>
      </c>
    </row>
    <row r="67" spans="2:12">
      <c r="H67" s="13" t="s">
        <v>5194</v>
      </c>
      <c r="I67" s="13" t="s">
        <v>5195</v>
      </c>
    </row>
    <row r="68" spans="2:12">
      <c r="H68" s="13" t="s">
        <v>5196</v>
      </c>
      <c r="I68" s="13" t="s">
        <v>5197</v>
      </c>
    </row>
    <row r="69" spans="2:12">
      <c r="H69" s="13" t="s">
        <v>5198</v>
      </c>
      <c r="I69" s="13" t="s">
        <v>5199</v>
      </c>
    </row>
    <row r="70" spans="2:12">
      <c r="H70" s="13" t="s">
        <v>5214</v>
      </c>
      <c r="I70" s="13" t="s">
        <v>5215</v>
      </c>
    </row>
    <row r="71" spans="2:12">
      <c r="H71" s="13" t="s">
        <v>5216</v>
      </c>
      <c r="I71" s="13" t="s">
        <v>5217</v>
      </c>
    </row>
    <row r="72" spans="2:12">
      <c r="H72" s="13" t="s">
        <v>5218</v>
      </c>
      <c r="I72" s="13" t="s">
        <v>5219</v>
      </c>
    </row>
    <row r="73" spans="2:12">
      <c r="H73" s="13" t="s">
        <v>5220</v>
      </c>
      <c r="I73" s="13" t="s">
        <v>5219</v>
      </c>
    </row>
    <row r="74" spans="2:12">
      <c r="H74" s="13" t="s">
        <v>5221</v>
      </c>
      <c r="I74" s="13" t="s">
        <v>5222</v>
      </c>
    </row>
    <row r="75" spans="2:12">
      <c r="H75" s="13" t="s">
        <v>5223</v>
      </c>
      <c r="I75" s="13" t="s">
        <v>5224</v>
      </c>
    </row>
    <row r="76" spans="2:12" ht="15">
      <c r="E76" s="15" t="s">
        <v>5225</v>
      </c>
      <c r="F76" s="15"/>
      <c r="G76" s="15"/>
      <c r="H76" s="15"/>
      <c r="I76" s="15"/>
      <c r="J76" s="16">
        <v>3971</v>
      </c>
    </row>
    <row r="77" spans="2:12">
      <c r="C77" s="17" t="s">
        <v>5226</v>
      </c>
      <c r="D77" s="17"/>
      <c r="E77" s="17"/>
      <c r="F77" s="17"/>
      <c r="G77" s="17"/>
      <c r="H77" s="17"/>
      <c r="I77" s="17"/>
      <c r="J77" s="18">
        <f>SUM(J76)</f>
        <v>3971</v>
      </c>
    </row>
    <row r="78" spans="2:12">
      <c r="B78" s="13" t="s">
        <v>7311</v>
      </c>
      <c r="C78" s="13" t="s">
        <v>5227</v>
      </c>
      <c r="D78" s="13" t="s">
        <v>7312</v>
      </c>
      <c r="E78" s="13" t="s">
        <v>5424</v>
      </c>
      <c r="F78" s="13" t="s">
        <v>4155</v>
      </c>
      <c r="G78" s="13" t="s">
        <v>5228</v>
      </c>
      <c r="H78" s="13" t="s">
        <v>5229</v>
      </c>
      <c r="I78" s="13" t="s">
        <v>5230</v>
      </c>
      <c r="L78" s="13" t="s">
        <v>5231</v>
      </c>
    </row>
    <row r="79" spans="2:12">
      <c r="H79" s="13" t="s">
        <v>5232</v>
      </c>
      <c r="I79" s="13" t="s">
        <v>5228</v>
      </c>
    </row>
    <row r="80" spans="2:12">
      <c r="G80" s="13" t="s">
        <v>5233</v>
      </c>
      <c r="H80" s="13" t="s">
        <v>5247</v>
      </c>
      <c r="I80" s="13" t="s">
        <v>5087</v>
      </c>
    </row>
    <row r="81" spans="4:12">
      <c r="H81" s="13" t="s">
        <v>5248</v>
      </c>
      <c r="I81" s="13" t="s">
        <v>5249</v>
      </c>
    </row>
    <row r="82" spans="4:12">
      <c r="H82" s="13" t="s">
        <v>5250</v>
      </c>
      <c r="I82" s="13" t="s">
        <v>5251</v>
      </c>
    </row>
    <row r="83" spans="4:12">
      <c r="H83" s="13" t="s">
        <v>5252</v>
      </c>
      <c r="I83" s="13" t="s">
        <v>5253</v>
      </c>
    </row>
    <row r="84" spans="4:12">
      <c r="H84" s="13" t="s">
        <v>5254</v>
      </c>
      <c r="I84" s="13" t="s">
        <v>5253</v>
      </c>
    </row>
    <row r="85" spans="4:12">
      <c r="H85" s="13" t="s">
        <v>5234</v>
      </c>
      <c r="I85" s="13" t="s">
        <v>5235</v>
      </c>
    </row>
    <row r="86" spans="4:12">
      <c r="H86" s="13" t="s">
        <v>5236</v>
      </c>
      <c r="I86" s="13" t="s">
        <v>5237</v>
      </c>
    </row>
    <row r="87" spans="4:12">
      <c r="H87" s="13" t="s">
        <v>5238</v>
      </c>
      <c r="I87" s="13" t="s">
        <v>5239</v>
      </c>
    </row>
    <row r="88" spans="4:12">
      <c r="H88" s="13" t="s">
        <v>5240</v>
      </c>
      <c r="I88" s="13" t="s">
        <v>5241</v>
      </c>
    </row>
    <row r="89" spans="4:12">
      <c r="H89" s="13" t="s">
        <v>5242</v>
      </c>
      <c r="I89" s="13" t="s">
        <v>5243</v>
      </c>
    </row>
    <row r="90" spans="4:12">
      <c r="H90" s="13" t="s">
        <v>5244</v>
      </c>
      <c r="I90" s="13" t="s">
        <v>5245</v>
      </c>
    </row>
    <row r="91" spans="4:12">
      <c r="H91" s="13" t="s">
        <v>5246</v>
      </c>
      <c r="I91" s="13" t="s">
        <v>5243</v>
      </c>
    </row>
    <row r="92" spans="4:12" ht="15">
      <c r="E92" s="15" t="s">
        <v>5255</v>
      </c>
      <c r="F92" s="15"/>
      <c r="G92" s="15"/>
      <c r="H92" s="15"/>
      <c r="I92" s="15"/>
      <c r="J92" s="16">
        <v>2490</v>
      </c>
    </row>
    <row r="93" spans="4:12">
      <c r="D93" s="13" t="s">
        <v>7313</v>
      </c>
      <c r="E93" s="13" t="s">
        <v>5425</v>
      </c>
      <c r="F93" s="13" t="s">
        <v>5256</v>
      </c>
      <c r="G93" s="13" t="s">
        <v>5233</v>
      </c>
      <c r="H93" s="13" t="s">
        <v>5257</v>
      </c>
      <c r="I93" s="13" t="s">
        <v>5258</v>
      </c>
      <c r="L93" s="13" t="s">
        <v>16</v>
      </c>
    </row>
    <row r="94" spans="4:12">
      <c r="H94" s="13" t="s">
        <v>5259</v>
      </c>
      <c r="I94" s="13" t="s">
        <v>5260</v>
      </c>
    </row>
    <row r="95" spans="4:12">
      <c r="H95" s="13" t="s">
        <v>5261</v>
      </c>
      <c r="I95" s="13" t="s">
        <v>5262</v>
      </c>
    </row>
    <row r="96" spans="4:12">
      <c r="H96" s="13" t="s">
        <v>5263</v>
      </c>
      <c r="I96" s="13" t="s">
        <v>5264</v>
      </c>
    </row>
    <row r="97" spans="2:12">
      <c r="H97" s="13" t="s">
        <v>5265</v>
      </c>
      <c r="I97" s="13" t="s">
        <v>5266</v>
      </c>
    </row>
    <row r="98" spans="2:12">
      <c r="H98" s="13" t="s">
        <v>5267</v>
      </c>
      <c r="I98" s="13" t="s">
        <v>5268</v>
      </c>
    </row>
    <row r="99" spans="2:12">
      <c r="H99" s="13" t="s">
        <v>5269</v>
      </c>
      <c r="I99" s="13" t="s">
        <v>5270</v>
      </c>
    </row>
    <row r="100" spans="2:12">
      <c r="H100" s="13" t="s">
        <v>5271</v>
      </c>
      <c r="I100" s="13" t="s">
        <v>5272</v>
      </c>
    </row>
    <row r="101" spans="2:12">
      <c r="H101" s="13" t="s">
        <v>5273</v>
      </c>
      <c r="I101" s="13" t="s">
        <v>5274</v>
      </c>
    </row>
    <row r="102" spans="2:12" ht="15">
      <c r="E102" s="15" t="s">
        <v>5426</v>
      </c>
      <c r="F102" s="15"/>
      <c r="G102" s="15"/>
      <c r="H102" s="15"/>
      <c r="I102" s="15"/>
      <c r="J102" s="16">
        <v>1506</v>
      </c>
    </row>
    <row r="103" spans="2:12">
      <c r="C103" s="17" t="s">
        <v>5275</v>
      </c>
      <c r="D103" s="17"/>
      <c r="E103" s="17"/>
      <c r="F103" s="17"/>
      <c r="G103" s="17"/>
      <c r="H103" s="17"/>
      <c r="I103" s="17"/>
      <c r="J103" s="18">
        <f>SUM(J102,J92)</f>
        <v>3996</v>
      </c>
    </row>
    <row r="104" spans="2:12">
      <c r="B104" s="13" t="s">
        <v>7314</v>
      </c>
      <c r="C104" s="13" t="s">
        <v>5276</v>
      </c>
      <c r="D104" s="13" t="s">
        <v>7315</v>
      </c>
      <c r="E104" s="13" t="s">
        <v>5277</v>
      </c>
      <c r="F104" s="13" t="s">
        <v>4155</v>
      </c>
      <c r="G104" s="13" t="s">
        <v>5233</v>
      </c>
      <c r="H104" s="13" t="s">
        <v>5302</v>
      </c>
      <c r="I104" s="13" t="s">
        <v>5303</v>
      </c>
      <c r="L104" s="13" t="s">
        <v>5280</v>
      </c>
    </row>
    <row r="105" spans="2:12">
      <c r="H105" s="13" t="s">
        <v>5304</v>
      </c>
      <c r="I105" s="13" t="s">
        <v>5305</v>
      </c>
    </row>
    <row r="106" spans="2:12">
      <c r="H106" s="13" t="s">
        <v>5306</v>
      </c>
      <c r="I106" s="13" t="s">
        <v>5307</v>
      </c>
    </row>
    <row r="107" spans="2:12">
      <c r="H107" s="13" t="s">
        <v>5278</v>
      </c>
      <c r="I107" s="13" t="s">
        <v>5279</v>
      </c>
    </row>
    <row r="108" spans="2:12">
      <c r="H108" s="13" t="s">
        <v>5291</v>
      </c>
      <c r="I108" s="13" t="s">
        <v>5292</v>
      </c>
    </row>
    <row r="109" spans="2:12">
      <c r="H109" s="13" t="s">
        <v>5293</v>
      </c>
      <c r="I109" s="13" t="s">
        <v>5294</v>
      </c>
    </row>
    <row r="110" spans="2:12">
      <c r="H110" s="13" t="s">
        <v>5295</v>
      </c>
      <c r="I110" s="13" t="s">
        <v>5294</v>
      </c>
    </row>
    <row r="111" spans="2:12">
      <c r="H111" s="13" t="s">
        <v>5296</v>
      </c>
      <c r="I111" s="13" t="s">
        <v>5297</v>
      </c>
    </row>
    <row r="112" spans="2:12">
      <c r="H112" s="13" t="s">
        <v>5281</v>
      </c>
      <c r="I112" s="13" t="s">
        <v>5282</v>
      </c>
    </row>
    <row r="113" spans="4:12">
      <c r="H113" s="13" t="s">
        <v>5283</v>
      </c>
      <c r="I113" s="13" t="s">
        <v>5284</v>
      </c>
    </row>
    <row r="114" spans="4:12">
      <c r="H114" s="13" t="s">
        <v>5285</v>
      </c>
      <c r="I114" s="13" t="s">
        <v>5286</v>
      </c>
    </row>
    <row r="115" spans="4:12">
      <c r="H115" s="13" t="s">
        <v>5287</v>
      </c>
      <c r="I115" s="13" t="s">
        <v>5288</v>
      </c>
    </row>
    <row r="116" spans="4:12">
      <c r="H116" s="13" t="s">
        <v>5289</v>
      </c>
      <c r="I116" s="13" t="s">
        <v>5290</v>
      </c>
    </row>
    <row r="117" spans="4:12">
      <c r="H117" s="13" t="s">
        <v>5308</v>
      </c>
      <c r="I117" s="13" t="s">
        <v>5309</v>
      </c>
    </row>
    <row r="118" spans="4:12">
      <c r="H118" s="13" t="s">
        <v>5310</v>
      </c>
      <c r="I118" s="13" t="s">
        <v>5311</v>
      </c>
    </row>
    <row r="119" spans="4:12">
      <c r="H119" s="13" t="s">
        <v>5312</v>
      </c>
      <c r="I119" s="13" t="s">
        <v>5313</v>
      </c>
    </row>
    <row r="120" spans="4:12">
      <c r="H120" s="13" t="s">
        <v>5298</v>
      </c>
      <c r="I120" s="13" t="s">
        <v>5299</v>
      </c>
    </row>
    <row r="121" spans="4:12">
      <c r="H121" s="13" t="s">
        <v>5300</v>
      </c>
      <c r="I121" s="13" t="s">
        <v>5301</v>
      </c>
    </row>
    <row r="122" spans="4:12" ht="15">
      <c r="E122" s="15" t="s">
        <v>5314</v>
      </c>
      <c r="F122" s="15"/>
      <c r="G122" s="15"/>
      <c r="H122" s="15"/>
      <c r="I122" s="15"/>
      <c r="J122" s="16">
        <v>4700</v>
      </c>
    </row>
    <row r="123" spans="4:12">
      <c r="D123" s="13" t="s">
        <v>7316</v>
      </c>
      <c r="E123" s="13" t="s">
        <v>5315</v>
      </c>
      <c r="F123" s="13" t="s">
        <v>4155</v>
      </c>
      <c r="G123" s="13" t="s">
        <v>5233</v>
      </c>
      <c r="H123" s="13" t="s">
        <v>5316</v>
      </c>
      <c r="I123" s="13" t="s">
        <v>5317</v>
      </c>
      <c r="L123" s="13" t="s">
        <v>5318</v>
      </c>
    </row>
    <row r="124" spans="4:12">
      <c r="H124" s="13" t="s">
        <v>5319</v>
      </c>
      <c r="I124" s="13" t="s">
        <v>5320</v>
      </c>
    </row>
    <row r="125" spans="4:12">
      <c r="H125" s="13" t="s">
        <v>5321</v>
      </c>
      <c r="I125" s="13" t="s">
        <v>5322</v>
      </c>
    </row>
    <row r="126" spans="4:12">
      <c r="H126" s="13" t="s">
        <v>5323</v>
      </c>
      <c r="I126" s="13" t="s">
        <v>5324</v>
      </c>
    </row>
    <row r="127" spans="4:12">
      <c r="H127" s="13" t="s">
        <v>5325</v>
      </c>
      <c r="I127" s="13" t="s">
        <v>5326</v>
      </c>
    </row>
    <row r="128" spans="4:12">
      <c r="H128" s="13" t="s">
        <v>5343</v>
      </c>
      <c r="I128" s="13" t="s">
        <v>5344</v>
      </c>
    </row>
    <row r="129" spans="8:9">
      <c r="H129" s="13" t="s">
        <v>5345</v>
      </c>
      <c r="I129" s="13" t="s">
        <v>5346</v>
      </c>
    </row>
    <row r="130" spans="8:9">
      <c r="H130" s="13" t="s">
        <v>5347</v>
      </c>
      <c r="I130" s="13" t="s">
        <v>5348</v>
      </c>
    </row>
    <row r="131" spans="8:9">
      <c r="H131" s="13" t="s">
        <v>5349</v>
      </c>
      <c r="I131" s="13" t="s">
        <v>5350</v>
      </c>
    </row>
    <row r="132" spans="8:9">
      <c r="H132" s="13" t="s">
        <v>5351</v>
      </c>
      <c r="I132" s="13" t="s">
        <v>5352</v>
      </c>
    </row>
    <row r="133" spans="8:9">
      <c r="H133" s="13" t="s">
        <v>5353</v>
      </c>
      <c r="I133" s="13" t="s">
        <v>5354</v>
      </c>
    </row>
    <row r="134" spans="8:9">
      <c r="H134" s="13" t="s">
        <v>5355</v>
      </c>
      <c r="I134" s="13" t="s">
        <v>5356</v>
      </c>
    </row>
    <row r="135" spans="8:9">
      <c r="H135" s="13" t="s">
        <v>5357</v>
      </c>
      <c r="I135" s="13" t="s">
        <v>5358</v>
      </c>
    </row>
    <row r="136" spans="8:9">
      <c r="H136" s="13" t="s">
        <v>5359</v>
      </c>
      <c r="I136" s="13" t="s">
        <v>5360</v>
      </c>
    </row>
    <row r="137" spans="8:9">
      <c r="H137" s="13" t="s">
        <v>5361</v>
      </c>
      <c r="I137" s="13" t="s">
        <v>5362</v>
      </c>
    </row>
    <row r="138" spans="8:9">
      <c r="H138" s="13" t="s">
        <v>5327</v>
      </c>
      <c r="I138" s="13" t="s">
        <v>5328</v>
      </c>
    </row>
    <row r="139" spans="8:9">
      <c r="H139" s="13" t="s">
        <v>5329</v>
      </c>
      <c r="I139" s="13" t="s">
        <v>5330</v>
      </c>
    </row>
    <row r="140" spans="8:9">
      <c r="H140" s="13" t="s">
        <v>5331</v>
      </c>
      <c r="I140" s="13" t="s">
        <v>5332</v>
      </c>
    </row>
    <row r="141" spans="8:9">
      <c r="H141" s="13" t="s">
        <v>5333</v>
      </c>
      <c r="I141" s="13" t="s">
        <v>5334</v>
      </c>
    </row>
    <row r="142" spans="8:9">
      <c r="H142" s="13" t="s">
        <v>5335</v>
      </c>
      <c r="I142" s="13" t="s">
        <v>5336</v>
      </c>
    </row>
    <row r="143" spans="8:9">
      <c r="H143" s="13" t="s">
        <v>5337</v>
      </c>
      <c r="I143" s="13" t="s">
        <v>5338</v>
      </c>
    </row>
    <row r="144" spans="8:9">
      <c r="H144" s="13" t="s">
        <v>5339</v>
      </c>
      <c r="I144" s="13" t="s">
        <v>5340</v>
      </c>
    </row>
    <row r="145" spans="4:12">
      <c r="H145" s="13" t="s">
        <v>5341</v>
      </c>
      <c r="I145" s="13" t="s">
        <v>5342</v>
      </c>
    </row>
    <row r="146" spans="4:12" ht="15">
      <c r="E146" s="15" t="s">
        <v>5427</v>
      </c>
      <c r="F146" s="15"/>
      <c r="G146" s="15"/>
      <c r="H146" s="15"/>
      <c r="I146" s="15"/>
      <c r="J146" s="16">
        <v>5483</v>
      </c>
    </row>
    <row r="147" spans="4:12">
      <c r="D147" s="13" t="s">
        <v>7317</v>
      </c>
      <c r="E147" s="13" t="s">
        <v>5428</v>
      </c>
      <c r="F147" s="13" t="s">
        <v>4155</v>
      </c>
      <c r="G147" s="13" t="s">
        <v>5233</v>
      </c>
      <c r="H147" s="13" t="s">
        <v>5363</v>
      </c>
      <c r="I147" s="13" t="s">
        <v>5364</v>
      </c>
      <c r="L147" s="13" t="s">
        <v>5365</v>
      </c>
    </row>
    <row r="148" spans="4:12">
      <c r="H148" s="13" t="s">
        <v>5366</v>
      </c>
      <c r="I148" s="13" t="s">
        <v>5367</v>
      </c>
    </row>
    <row r="149" spans="4:12">
      <c r="H149" s="13" t="s">
        <v>5368</v>
      </c>
      <c r="I149" s="13" t="s">
        <v>5369</v>
      </c>
    </row>
    <row r="150" spans="4:12">
      <c r="H150" s="13" t="s">
        <v>5370</v>
      </c>
      <c r="I150" s="13" t="s">
        <v>5371</v>
      </c>
    </row>
    <row r="151" spans="4:12">
      <c r="H151" s="13" t="s">
        <v>5372</v>
      </c>
      <c r="I151" s="13" t="s">
        <v>5373</v>
      </c>
    </row>
    <row r="152" spans="4:12">
      <c r="H152" s="13" t="s">
        <v>5374</v>
      </c>
      <c r="I152" s="13" t="s">
        <v>5375</v>
      </c>
      <c r="L152" s="14" t="s">
        <v>5376</v>
      </c>
    </row>
    <row r="153" spans="4:12">
      <c r="H153" s="13" t="s">
        <v>5377</v>
      </c>
      <c r="I153" s="13" t="s">
        <v>5378</v>
      </c>
      <c r="L153" s="14" t="s">
        <v>5376</v>
      </c>
    </row>
    <row r="154" spans="4:12">
      <c r="H154" s="13" t="s">
        <v>5379</v>
      </c>
      <c r="I154" s="13" t="s">
        <v>5380</v>
      </c>
      <c r="L154" s="14" t="s">
        <v>5376</v>
      </c>
    </row>
    <row r="155" spans="4:12">
      <c r="H155" s="13" t="s">
        <v>5381</v>
      </c>
      <c r="I155" s="13" t="s">
        <v>3231</v>
      </c>
      <c r="L155" s="14" t="s">
        <v>5376</v>
      </c>
    </row>
    <row r="156" spans="4:12">
      <c r="H156" s="13" t="s">
        <v>5382</v>
      </c>
      <c r="I156" s="13" t="s">
        <v>5383</v>
      </c>
      <c r="L156" s="14" t="s">
        <v>5376</v>
      </c>
    </row>
    <row r="157" spans="4:12">
      <c r="H157" s="13" t="s">
        <v>5384</v>
      </c>
      <c r="I157" s="13" t="s">
        <v>5385</v>
      </c>
      <c r="L157" s="14" t="s">
        <v>5376</v>
      </c>
    </row>
    <row r="158" spans="4:12" ht="15">
      <c r="E158" s="15" t="s">
        <v>5386</v>
      </c>
      <c r="F158" s="15"/>
      <c r="G158" s="15"/>
      <c r="H158" s="15"/>
      <c r="I158" s="15"/>
      <c r="J158" s="16">
        <v>3118</v>
      </c>
    </row>
    <row r="159" spans="4:12">
      <c r="D159" s="13" t="s">
        <v>7318</v>
      </c>
      <c r="E159" s="13" t="s">
        <v>5429</v>
      </c>
      <c r="F159" s="13" t="s">
        <v>4155</v>
      </c>
      <c r="G159" s="13" t="s">
        <v>5233</v>
      </c>
      <c r="H159" s="13" t="s">
        <v>5387</v>
      </c>
      <c r="I159" s="13" t="s">
        <v>5388</v>
      </c>
      <c r="L159" s="13" t="s">
        <v>5389</v>
      </c>
    </row>
    <row r="160" spans="4:12">
      <c r="H160" s="13" t="s">
        <v>5390</v>
      </c>
      <c r="I160" s="13" t="s">
        <v>5391</v>
      </c>
    </row>
    <row r="161" spans="5:10">
      <c r="H161" s="13" t="s">
        <v>5392</v>
      </c>
      <c r="I161" s="13" t="s">
        <v>5393</v>
      </c>
    </row>
    <row r="162" spans="5:10">
      <c r="H162" s="13" t="s">
        <v>5394</v>
      </c>
      <c r="I162" s="13" t="s">
        <v>5395</v>
      </c>
    </row>
    <row r="163" spans="5:10">
      <c r="H163" s="13" t="s">
        <v>5396</v>
      </c>
      <c r="I163" s="13" t="s">
        <v>5397</v>
      </c>
    </row>
    <row r="164" spans="5:10">
      <c r="H164" s="13" t="s">
        <v>5398</v>
      </c>
      <c r="I164" s="13" t="s">
        <v>5399</v>
      </c>
    </row>
    <row r="165" spans="5:10">
      <c r="H165" s="13" t="s">
        <v>5414</v>
      </c>
      <c r="I165" s="13" t="s">
        <v>5415</v>
      </c>
    </row>
    <row r="166" spans="5:10">
      <c r="H166" s="13" t="s">
        <v>5416</v>
      </c>
      <c r="I166" s="13" t="s">
        <v>5417</v>
      </c>
    </row>
    <row r="167" spans="5:10">
      <c r="H167" s="13" t="s">
        <v>5418</v>
      </c>
      <c r="I167" s="13" t="s">
        <v>5419</v>
      </c>
    </row>
    <row r="168" spans="5:10">
      <c r="H168" s="13" t="s">
        <v>5420</v>
      </c>
      <c r="I168" s="13" t="s">
        <v>5421</v>
      </c>
    </row>
    <row r="169" spans="5:10">
      <c r="H169" s="13" t="s">
        <v>5400</v>
      </c>
      <c r="I169" s="13" t="s">
        <v>5401</v>
      </c>
    </row>
    <row r="170" spans="5:10">
      <c r="H170" s="13" t="s">
        <v>5402</v>
      </c>
      <c r="I170" s="13" t="s">
        <v>5403</v>
      </c>
    </row>
    <row r="171" spans="5:10">
      <c r="H171" s="13" t="s">
        <v>5404</v>
      </c>
      <c r="I171" s="13" t="s">
        <v>5405</v>
      </c>
    </row>
    <row r="172" spans="5:10">
      <c r="H172" s="13" t="s">
        <v>5406</v>
      </c>
      <c r="I172" s="13" t="s">
        <v>5407</v>
      </c>
    </row>
    <row r="173" spans="5:10">
      <c r="H173" s="13" t="s">
        <v>5408</v>
      </c>
      <c r="I173" s="13" t="s">
        <v>5409</v>
      </c>
    </row>
    <row r="174" spans="5:10">
      <c r="H174" s="13" t="s">
        <v>5410</v>
      </c>
      <c r="I174" s="13" t="s">
        <v>5411</v>
      </c>
    </row>
    <row r="175" spans="5:10">
      <c r="H175" s="13" t="s">
        <v>5412</v>
      </c>
      <c r="I175" s="13" t="s">
        <v>5413</v>
      </c>
    </row>
    <row r="176" spans="5:10" ht="15">
      <c r="E176" s="15" t="s">
        <v>5430</v>
      </c>
      <c r="F176" s="15"/>
      <c r="G176" s="15"/>
      <c r="H176" s="15"/>
      <c r="I176" s="15"/>
      <c r="J176" s="16">
        <v>4993</v>
      </c>
    </row>
    <row r="177" spans="1:10">
      <c r="C177" s="17" t="s">
        <v>5422</v>
      </c>
      <c r="D177" s="17"/>
      <c r="E177" s="17"/>
      <c r="F177" s="17"/>
      <c r="G177" s="17"/>
      <c r="H177" s="17"/>
      <c r="I177" s="17"/>
      <c r="J177" s="18">
        <f>SUM(J176,J158,J146,J122)</f>
        <v>18294</v>
      </c>
    </row>
    <row r="178" spans="1:10" s="21" customFormat="1" ht="15">
      <c r="A178" s="19" t="s">
        <v>7319</v>
      </c>
      <c r="B178" s="19"/>
      <c r="C178" s="19"/>
      <c r="D178" s="19"/>
      <c r="E178" s="19"/>
      <c r="F178" s="19"/>
      <c r="G178" s="19"/>
      <c r="H178" s="19"/>
      <c r="I178" s="19"/>
      <c r="J178" s="20">
        <f>SUM(J177,J103,J77,J55,J26)</f>
        <v>35521</v>
      </c>
    </row>
    <row r="179" spans="1:10">
      <c r="A179" s="13" t="s">
        <v>198</v>
      </c>
      <c r="J179" s="14">
        <v>35700</v>
      </c>
    </row>
  </sheetData>
  <sortState xmlns:xlrd2="http://schemas.microsoft.com/office/spreadsheetml/2017/richdata2" ref="H159:I175">
    <sortCondition ref="H159:H175"/>
  </sortState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68B5-22A5-4E0B-81C6-DE31D13B8C4E}">
  <dimension ref="A1:L486"/>
  <sheetViews>
    <sheetView workbookViewId="0">
      <selection activeCell="A466" sqref="A1:XFD1048576"/>
    </sheetView>
  </sheetViews>
  <sheetFormatPr baseColWidth="10" defaultRowHeight="14.25"/>
  <cols>
    <col min="1" max="1" width="27.42578125" style="13" bestFit="1" customWidth="1"/>
    <col min="2" max="2" width="27.42578125" style="13" customWidth="1"/>
    <col min="3" max="3" width="30.28515625" style="13" bestFit="1" customWidth="1"/>
    <col min="4" max="4" width="15.5703125" style="13" bestFit="1" customWidth="1"/>
    <col min="5" max="5" width="43.28515625" style="13" bestFit="1" customWidth="1"/>
    <col min="6" max="6" width="7" style="13" bestFit="1" customWidth="1"/>
    <col min="7" max="7" width="22.42578125" style="13" bestFit="1" customWidth="1"/>
    <col min="8" max="8" width="10.42578125" style="13" bestFit="1" customWidth="1"/>
    <col min="9" max="9" width="35.42578125" style="13" bestFit="1" customWidth="1"/>
    <col min="10" max="10" width="11.28515625" style="13" bestFit="1" customWidth="1"/>
    <col min="11" max="16384" width="11.42578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13" t="s">
        <v>7320</v>
      </c>
      <c r="B2" s="13" t="s">
        <v>7321</v>
      </c>
      <c r="C2" s="13" t="s">
        <v>5655</v>
      </c>
      <c r="D2" s="13" t="s">
        <v>7322</v>
      </c>
      <c r="E2" s="13" t="s">
        <v>5656</v>
      </c>
      <c r="F2" s="13" t="s">
        <v>5657</v>
      </c>
      <c r="G2" s="13" t="s">
        <v>5655</v>
      </c>
      <c r="H2" s="13" t="s">
        <v>5658</v>
      </c>
      <c r="I2" s="13" t="s">
        <v>5659</v>
      </c>
      <c r="J2" s="14"/>
      <c r="L2" s="13" t="s">
        <v>5660</v>
      </c>
    </row>
    <row r="3" spans="1:12">
      <c r="H3" s="13" t="s">
        <v>5661</v>
      </c>
      <c r="I3" s="13" t="s">
        <v>5662</v>
      </c>
      <c r="J3" s="14"/>
    </row>
    <row r="4" spans="1:12">
      <c r="H4" s="13" t="s">
        <v>5663</v>
      </c>
      <c r="I4" s="13" t="s">
        <v>5664</v>
      </c>
      <c r="J4" s="14"/>
    </row>
    <row r="5" spans="1:12">
      <c r="A5" s="29"/>
      <c r="B5" s="29"/>
      <c r="C5" s="29"/>
      <c r="D5" s="29"/>
      <c r="E5" s="29"/>
      <c r="F5" s="29"/>
      <c r="G5" s="29"/>
      <c r="H5" s="23" t="s">
        <v>5665</v>
      </c>
      <c r="I5" s="23" t="s">
        <v>5666</v>
      </c>
      <c r="J5" s="24"/>
    </row>
    <row r="6" spans="1:12">
      <c r="H6" s="13" t="s">
        <v>5667</v>
      </c>
      <c r="I6" s="13" t="s">
        <v>5668</v>
      </c>
      <c r="J6" s="14"/>
    </row>
    <row r="7" spans="1:12">
      <c r="H7" s="13" t="s">
        <v>5669</v>
      </c>
      <c r="I7" s="13" t="s">
        <v>5670</v>
      </c>
      <c r="J7" s="14"/>
    </row>
    <row r="8" spans="1:12">
      <c r="H8" s="13" t="s">
        <v>5683</v>
      </c>
      <c r="I8" s="13" t="s">
        <v>5684</v>
      </c>
      <c r="J8" s="14"/>
    </row>
    <row r="9" spans="1:12">
      <c r="H9" s="13" t="s">
        <v>5685</v>
      </c>
      <c r="I9" s="13" t="s">
        <v>5686</v>
      </c>
      <c r="J9" s="14"/>
    </row>
    <row r="10" spans="1:12">
      <c r="H10" s="13" t="s">
        <v>5687</v>
      </c>
      <c r="I10" s="13" t="s">
        <v>5688</v>
      </c>
      <c r="J10" s="14"/>
    </row>
    <row r="11" spans="1:12">
      <c r="H11" s="13" t="s">
        <v>5689</v>
      </c>
      <c r="I11" s="13" t="s">
        <v>5690</v>
      </c>
      <c r="J11" s="14"/>
    </row>
    <row r="12" spans="1:12">
      <c r="H12" s="13" t="s">
        <v>5671</v>
      </c>
      <c r="I12" s="13" t="s">
        <v>5672</v>
      </c>
      <c r="J12" s="14"/>
    </row>
    <row r="13" spans="1:12">
      <c r="H13" s="13" t="s">
        <v>5673</v>
      </c>
      <c r="I13" s="13" t="s">
        <v>5674</v>
      </c>
      <c r="J13" s="14"/>
    </row>
    <row r="14" spans="1:12">
      <c r="H14" s="13" t="s">
        <v>5675</v>
      </c>
      <c r="I14" s="13" t="s">
        <v>5676</v>
      </c>
      <c r="J14" s="14"/>
    </row>
    <row r="15" spans="1:12">
      <c r="H15" s="13" t="s">
        <v>5677</v>
      </c>
      <c r="I15" s="13" t="s">
        <v>5678</v>
      </c>
      <c r="J15" s="14"/>
    </row>
    <row r="16" spans="1:12">
      <c r="H16" s="13" t="s">
        <v>5679</v>
      </c>
      <c r="I16" s="13" t="s">
        <v>5680</v>
      </c>
      <c r="J16" s="14"/>
    </row>
    <row r="17" spans="4:12">
      <c r="H17" s="13" t="s">
        <v>5691</v>
      </c>
      <c r="I17" s="13" t="s">
        <v>5692</v>
      </c>
      <c r="J17" s="14"/>
    </row>
    <row r="18" spans="4:12">
      <c r="H18" s="13" t="s">
        <v>5693</v>
      </c>
      <c r="I18" s="13" t="s">
        <v>5694</v>
      </c>
      <c r="J18" s="14"/>
    </row>
    <row r="19" spans="4:12">
      <c r="H19" s="13" t="s">
        <v>5681</v>
      </c>
      <c r="I19" s="13" t="s">
        <v>5682</v>
      </c>
      <c r="J19" s="14"/>
    </row>
    <row r="20" spans="4:12">
      <c r="H20" s="13" t="s">
        <v>5695</v>
      </c>
      <c r="I20" s="13" t="s">
        <v>5696</v>
      </c>
      <c r="J20" s="14"/>
    </row>
    <row r="21" spans="4:12" ht="15">
      <c r="E21" s="15" t="s">
        <v>5697</v>
      </c>
      <c r="F21" s="15"/>
      <c r="G21" s="15"/>
      <c r="H21" s="15"/>
      <c r="I21" s="15"/>
      <c r="J21" s="16">
        <v>2766</v>
      </c>
    </row>
    <row r="22" spans="4:12">
      <c r="D22" s="13" t="s">
        <v>7323</v>
      </c>
      <c r="E22" s="13" t="s">
        <v>5698</v>
      </c>
      <c r="F22" s="13" t="s">
        <v>5657</v>
      </c>
      <c r="G22" s="13" t="s">
        <v>5655</v>
      </c>
      <c r="H22" s="13" t="s">
        <v>5699</v>
      </c>
      <c r="I22" s="13" t="s">
        <v>5700</v>
      </c>
      <c r="J22" s="14"/>
      <c r="L22" s="13" t="s">
        <v>16</v>
      </c>
    </row>
    <row r="23" spans="4:12">
      <c r="H23" s="13" t="s">
        <v>5701</v>
      </c>
      <c r="I23" s="13" t="s">
        <v>5702</v>
      </c>
      <c r="J23" s="14"/>
    </row>
    <row r="24" spans="4:12">
      <c r="H24" s="13" t="s">
        <v>5703</v>
      </c>
      <c r="I24" s="13" t="s">
        <v>5704</v>
      </c>
      <c r="J24" s="14"/>
    </row>
    <row r="25" spans="4:12">
      <c r="H25" s="13" t="s">
        <v>5705</v>
      </c>
      <c r="I25" s="13" t="s">
        <v>5706</v>
      </c>
      <c r="J25" s="14"/>
    </row>
    <row r="26" spans="4:12">
      <c r="H26" s="13" t="s">
        <v>5707</v>
      </c>
      <c r="I26" s="13" t="s">
        <v>5708</v>
      </c>
      <c r="J26" s="14"/>
    </row>
    <row r="27" spans="4:12">
      <c r="H27" s="13" t="s">
        <v>5709</v>
      </c>
      <c r="I27" s="13" t="s">
        <v>2366</v>
      </c>
      <c r="J27" s="14"/>
    </row>
    <row r="28" spans="4:12">
      <c r="H28" s="13" t="s">
        <v>5710</v>
      </c>
      <c r="I28" s="13" t="s">
        <v>5711</v>
      </c>
      <c r="J28" s="14"/>
    </row>
    <row r="29" spans="4:12">
      <c r="H29" s="13" t="s">
        <v>5712</v>
      </c>
      <c r="I29" s="13" t="s">
        <v>5713</v>
      </c>
      <c r="J29" s="14"/>
    </row>
    <row r="30" spans="4:12">
      <c r="H30" s="13" t="s">
        <v>5714</v>
      </c>
      <c r="I30" s="13" t="s">
        <v>5715</v>
      </c>
      <c r="J30" s="14"/>
    </row>
    <row r="31" spans="4:12">
      <c r="H31" s="13" t="s">
        <v>5716</v>
      </c>
      <c r="I31" s="13" t="s">
        <v>5717</v>
      </c>
      <c r="J31" s="14"/>
    </row>
    <row r="32" spans="4:12">
      <c r="H32" s="13" t="s">
        <v>5718</v>
      </c>
      <c r="I32" s="13" t="s">
        <v>5719</v>
      </c>
      <c r="J32" s="14"/>
    </row>
    <row r="33" spans="2:12">
      <c r="H33" s="13" t="s">
        <v>5720</v>
      </c>
      <c r="I33" s="13" t="s">
        <v>5721</v>
      </c>
      <c r="J33" s="14"/>
    </row>
    <row r="34" spans="2:12">
      <c r="H34" s="13" t="s">
        <v>5722</v>
      </c>
      <c r="I34" s="13" t="s">
        <v>5723</v>
      </c>
      <c r="J34" s="14"/>
    </row>
    <row r="35" spans="2:12">
      <c r="H35" s="13" t="s">
        <v>5724</v>
      </c>
      <c r="I35" s="13" t="s">
        <v>5725</v>
      </c>
      <c r="J35" s="14"/>
    </row>
    <row r="36" spans="2:12">
      <c r="H36" s="13" t="s">
        <v>5726</v>
      </c>
      <c r="I36" s="13" t="s">
        <v>5727</v>
      </c>
      <c r="J36" s="14"/>
    </row>
    <row r="37" spans="2:12" ht="15">
      <c r="E37" s="15" t="s">
        <v>6398</v>
      </c>
      <c r="F37" s="15"/>
      <c r="G37" s="15"/>
      <c r="H37" s="15"/>
      <c r="I37" s="15"/>
      <c r="J37" s="16">
        <v>1572</v>
      </c>
    </row>
    <row r="38" spans="2:12">
      <c r="C38" s="17" t="s">
        <v>5728</v>
      </c>
      <c r="D38" s="17"/>
      <c r="E38" s="17"/>
      <c r="F38" s="17"/>
      <c r="G38" s="17"/>
      <c r="H38" s="17"/>
      <c r="I38" s="17"/>
      <c r="J38" s="18">
        <f>SUM(J37,J21)</f>
        <v>4338</v>
      </c>
    </row>
    <row r="39" spans="2:12">
      <c r="B39" s="13" t="s">
        <v>7324</v>
      </c>
      <c r="C39" s="13" t="s">
        <v>5729</v>
      </c>
      <c r="D39" s="13" t="s">
        <v>7324</v>
      </c>
      <c r="E39" s="13" t="s">
        <v>6399</v>
      </c>
      <c r="F39" s="13" t="s">
        <v>5761</v>
      </c>
      <c r="G39" s="13" t="s">
        <v>5731</v>
      </c>
      <c r="H39" s="13" t="s">
        <v>5762</v>
      </c>
      <c r="I39" s="13" t="s">
        <v>5763</v>
      </c>
      <c r="J39" s="14"/>
    </row>
    <row r="40" spans="2:12">
      <c r="H40" s="13" t="s">
        <v>5764</v>
      </c>
      <c r="I40" s="13" t="s">
        <v>5765</v>
      </c>
      <c r="J40" s="14"/>
    </row>
    <row r="41" spans="2:12">
      <c r="H41" s="13" t="s">
        <v>5766</v>
      </c>
      <c r="I41" s="13" t="s">
        <v>5767</v>
      </c>
      <c r="J41" s="14"/>
    </row>
    <row r="42" spans="2:12">
      <c r="H42" s="13" t="s">
        <v>5768</v>
      </c>
      <c r="I42" s="13" t="s">
        <v>5769</v>
      </c>
      <c r="J42" s="14"/>
    </row>
    <row r="43" spans="2:12">
      <c r="H43" s="13" t="s">
        <v>5770</v>
      </c>
      <c r="I43" s="13" t="s">
        <v>5771</v>
      </c>
      <c r="J43" s="14"/>
    </row>
    <row r="44" spans="2:12">
      <c r="H44" s="13" t="s">
        <v>5772</v>
      </c>
      <c r="I44" s="13" t="s">
        <v>5773</v>
      </c>
      <c r="J44" s="14"/>
    </row>
    <row r="45" spans="2:12">
      <c r="H45" s="13" t="s">
        <v>5774</v>
      </c>
      <c r="I45" s="13" t="s">
        <v>5775</v>
      </c>
      <c r="J45" s="14"/>
    </row>
    <row r="46" spans="2:12">
      <c r="H46" s="13" t="s">
        <v>5776</v>
      </c>
      <c r="I46" s="13" t="s">
        <v>5767</v>
      </c>
      <c r="J46" s="14"/>
    </row>
    <row r="47" spans="2:12">
      <c r="H47" s="13" t="s">
        <v>5777</v>
      </c>
      <c r="I47" s="13" t="s">
        <v>5778</v>
      </c>
      <c r="J47" s="14"/>
    </row>
    <row r="48" spans="2:12">
      <c r="F48" s="13" t="s">
        <v>5730</v>
      </c>
      <c r="G48" s="13" t="s">
        <v>5731</v>
      </c>
      <c r="H48" s="13" t="s">
        <v>5732</v>
      </c>
      <c r="I48" s="13" t="s">
        <v>5733</v>
      </c>
      <c r="J48" s="14"/>
      <c r="L48" s="13" t="s">
        <v>5734</v>
      </c>
    </row>
    <row r="49" spans="2:12">
      <c r="H49" s="13" t="s">
        <v>5735</v>
      </c>
      <c r="I49" s="13" t="s">
        <v>5736</v>
      </c>
      <c r="J49" s="14"/>
    </row>
    <row r="50" spans="2:12">
      <c r="H50" s="13" t="s">
        <v>5737</v>
      </c>
      <c r="I50" s="13" t="s">
        <v>5738</v>
      </c>
      <c r="J50" s="14"/>
    </row>
    <row r="51" spans="2:12">
      <c r="H51" s="13" t="s">
        <v>5739</v>
      </c>
      <c r="I51" s="13" t="s">
        <v>5740</v>
      </c>
      <c r="J51" s="14"/>
    </row>
    <row r="52" spans="2:12">
      <c r="H52" s="13" t="s">
        <v>5741</v>
      </c>
      <c r="I52" s="13" t="s">
        <v>5742</v>
      </c>
      <c r="J52" s="14"/>
    </row>
    <row r="53" spans="2:12">
      <c r="H53" s="13" t="s">
        <v>5743</v>
      </c>
      <c r="I53" s="13" t="s">
        <v>5744</v>
      </c>
      <c r="J53" s="14"/>
    </row>
    <row r="54" spans="2:12">
      <c r="H54" s="13" t="s">
        <v>5745</v>
      </c>
      <c r="I54" s="13" t="s">
        <v>5746</v>
      </c>
      <c r="J54" s="14"/>
    </row>
    <row r="55" spans="2:12">
      <c r="H55" s="13" t="s">
        <v>5747</v>
      </c>
      <c r="I55" s="13" t="s">
        <v>5748</v>
      </c>
      <c r="J55" s="14"/>
    </row>
    <row r="56" spans="2:12">
      <c r="H56" s="13" t="s">
        <v>5749</v>
      </c>
      <c r="I56" s="13" t="s">
        <v>5750</v>
      </c>
      <c r="J56" s="14"/>
    </row>
    <row r="57" spans="2:12">
      <c r="H57" s="13" t="s">
        <v>5751</v>
      </c>
      <c r="I57" s="13" t="s">
        <v>5752</v>
      </c>
      <c r="J57" s="14"/>
    </row>
    <row r="58" spans="2:12">
      <c r="H58" s="13" t="s">
        <v>5753</v>
      </c>
      <c r="I58" s="13" t="s">
        <v>5754</v>
      </c>
      <c r="J58" s="14"/>
    </row>
    <row r="59" spans="2:12">
      <c r="H59" s="13" t="s">
        <v>5755</v>
      </c>
      <c r="I59" s="13" t="s">
        <v>5756</v>
      </c>
      <c r="J59" s="14"/>
    </row>
    <row r="60" spans="2:12">
      <c r="H60" s="13" t="s">
        <v>5757</v>
      </c>
      <c r="I60" s="13" t="s">
        <v>5758</v>
      </c>
      <c r="J60" s="14"/>
    </row>
    <row r="61" spans="2:12">
      <c r="H61" s="13" t="s">
        <v>5759</v>
      </c>
      <c r="I61" s="13" t="s">
        <v>5760</v>
      </c>
      <c r="J61" s="14"/>
    </row>
    <row r="62" spans="2:12" ht="15">
      <c r="E62" s="15" t="s">
        <v>5779</v>
      </c>
      <c r="F62" s="15"/>
      <c r="G62" s="15"/>
      <c r="H62" s="15"/>
      <c r="I62" s="15"/>
      <c r="J62" s="16">
        <v>2437</v>
      </c>
    </row>
    <row r="63" spans="2:12">
      <c r="C63" s="17" t="s">
        <v>5780</v>
      </c>
      <c r="D63" s="17"/>
      <c r="E63" s="17"/>
      <c r="F63" s="17"/>
      <c r="G63" s="17"/>
      <c r="H63" s="17"/>
      <c r="I63" s="17"/>
      <c r="J63" s="18">
        <f>SUM(J62)</f>
        <v>2437</v>
      </c>
    </row>
    <row r="64" spans="2:12">
      <c r="B64" s="13" t="s">
        <v>7325</v>
      </c>
      <c r="C64" s="13" t="s">
        <v>5781</v>
      </c>
      <c r="D64" s="13" t="s">
        <v>7325</v>
      </c>
      <c r="E64" s="13" t="s">
        <v>5782</v>
      </c>
      <c r="F64" s="13" t="s">
        <v>5730</v>
      </c>
      <c r="G64" s="13" t="s">
        <v>5731</v>
      </c>
      <c r="H64" s="13" t="s">
        <v>5783</v>
      </c>
      <c r="I64" s="13" t="s">
        <v>5784</v>
      </c>
      <c r="J64" s="14"/>
      <c r="L64" s="13" t="s">
        <v>5785</v>
      </c>
    </row>
    <row r="65" spans="8:10">
      <c r="H65" s="13" t="s">
        <v>5786</v>
      </c>
      <c r="I65" s="13" t="s">
        <v>5787</v>
      </c>
      <c r="J65" s="14"/>
    </row>
    <row r="66" spans="8:10">
      <c r="H66" s="13" t="s">
        <v>5788</v>
      </c>
      <c r="I66" s="13" t="s">
        <v>5789</v>
      </c>
      <c r="J66" s="14"/>
    </row>
    <row r="67" spans="8:10">
      <c r="H67" s="13" t="s">
        <v>5812</v>
      </c>
      <c r="I67" s="13" t="s">
        <v>5813</v>
      </c>
      <c r="J67" s="14"/>
    </row>
    <row r="68" spans="8:10">
      <c r="H68" s="13" t="s">
        <v>5814</v>
      </c>
      <c r="I68" s="13" t="s">
        <v>5815</v>
      </c>
      <c r="J68" s="14"/>
    </row>
    <row r="69" spans="8:10">
      <c r="H69" s="13" t="s">
        <v>5790</v>
      </c>
      <c r="I69" s="13" t="s">
        <v>5791</v>
      </c>
      <c r="J69" s="14"/>
    </row>
    <row r="70" spans="8:10">
      <c r="H70" s="13" t="s">
        <v>5792</v>
      </c>
      <c r="I70" s="13" t="s">
        <v>5793</v>
      </c>
      <c r="J70" s="14"/>
    </row>
    <row r="71" spans="8:10">
      <c r="H71" s="13" t="s">
        <v>5794</v>
      </c>
      <c r="I71" s="13" t="s">
        <v>5795</v>
      </c>
      <c r="J71" s="14"/>
    </row>
    <row r="72" spans="8:10">
      <c r="H72" s="13" t="s">
        <v>5796</v>
      </c>
      <c r="I72" s="13" t="s">
        <v>5797</v>
      </c>
      <c r="J72" s="14"/>
    </row>
    <row r="73" spans="8:10">
      <c r="H73" s="13" t="s">
        <v>5798</v>
      </c>
      <c r="I73" s="13" t="s">
        <v>5799</v>
      </c>
      <c r="J73" s="14"/>
    </row>
    <row r="74" spans="8:10">
      <c r="H74" s="13" t="s">
        <v>5800</v>
      </c>
      <c r="I74" s="13" t="s">
        <v>5801</v>
      </c>
      <c r="J74" s="14"/>
    </row>
    <row r="75" spans="8:10">
      <c r="H75" s="13" t="s">
        <v>5802</v>
      </c>
      <c r="I75" s="13" t="s">
        <v>5803</v>
      </c>
      <c r="J75" s="14"/>
    </row>
    <row r="76" spans="8:10">
      <c r="H76" s="13" t="s">
        <v>5816</v>
      </c>
      <c r="I76" s="13" t="s">
        <v>5817</v>
      </c>
      <c r="J76" s="14"/>
    </row>
    <row r="77" spans="8:10">
      <c r="H77" s="13" t="s">
        <v>5804</v>
      </c>
      <c r="I77" s="13" t="s">
        <v>5805</v>
      </c>
      <c r="J77" s="14"/>
    </row>
    <row r="78" spans="8:10">
      <c r="H78" s="13" t="s">
        <v>5806</v>
      </c>
      <c r="I78" s="13" t="s">
        <v>5807</v>
      </c>
      <c r="J78" s="14"/>
    </row>
    <row r="79" spans="8:10">
      <c r="H79" s="13" t="s">
        <v>5808</v>
      </c>
      <c r="I79" s="13" t="s">
        <v>5809</v>
      </c>
      <c r="J79" s="14"/>
    </row>
    <row r="80" spans="8:10">
      <c r="H80" s="13" t="s">
        <v>5818</v>
      </c>
      <c r="I80" s="13" t="s">
        <v>5819</v>
      </c>
      <c r="J80" s="14"/>
    </row>
    <row r="81" spans="2:10">
      <c r="H81" s="13" t="s">
        <v>5820</v>
      </c>
      <c r="I81" s="13" t="s">
        <v>5821</v>
      </c>
      <c r="J81" s="14"/>
    </row>
    <row r="82" spans="2:10">
      <c r="H82" s="13" t="s">
        <v>5822</v>
      </c>
      <c r="I82" s="13" t="s">
        <v>5823</v>
      </c>
      <c r="J82" s="14"/>
    </row>
    <row r="83" spans="2:10">
      <c r="H83" s="13" t="s">
        <v>5810</v>
      </c>
      <c r="I83" s="13" t="s">
        <v>5811</v>
      </c>
      <c r="J83" s="14"/>
    </row>
    <row r="84" spans="2:10">
      <c r="H84" s="13" t="s">
        <v>5824</v>
      </c>
      <c r="I84" s="13" t="s">
        <v>5823</v>
      </c>
      <c r="J84" s="14"/>
    </row>
    <row r="85" spans="2:10" ht="15">
      <c r="E85" s="15" t="s">
        <v>5825</v>
      </c>
      <c r="F85" s="15"/>
      <c r="G85" s="15"/>
      <c r="H85" s="15"/>
      <c r="I85" s="15"/>
      <c r="J85" s="16">
        <v>3629</v>
      </c>
    </row>
    <row r="86" spans="2:10">
      <c r="C86" s="17" t="s">
        <v>5826</v>
      </c>
      <c r="D86" s="17"/>
      <c r="E86" s="17"/>
      <c r="F86" s="17"/>
      <c r="G86" s="17"/>
      <c r="H86" s="17"/>
      <c r="I86" s="17"/>
      <c r="J86" s="18">
        <f>SUM(J85)</f>
        <v>3629</v>
      </c>
    </row>
    <row r="87" spans="2:10">
      <c r="B87" s="13" t="s">
        <v>7326</v>
      </c>
      <c r="C87" s="13" t="s">
        <v>5827</v>
      </c>
      <c r="D87" s="13" t="s">
        <v>7326</v>
      </c>
      <c r="E87" s="13" t="s">
        <v>5828</v>
      </c>
      <c r="F87" s="13" t="s">
        <v>5865</v>
      </c>
      <c r="G87" s="13" t="s">
        <v>5827</v>
      </c>
      <c r="H87" s="13" t="s">
        <v>5866</v>
      </c>
      <c r="I87" s="13" t="s">
        <v>5867</v>
      </c>
      <c r="J87" s="14"/>
    </row>
    <row r="88" spans="2:10">
      <c r="H88" s="13" t="s">
        <v>5868</v>
      </c>
      <c r="I88" s="13" t="s">
        <v>5869</v>
      </c>
      <c r="J88" s="14"/>
    </row>
    <row r="89" spans="2:10">
      <c r="H89" s="13" t="s">
        <v>5870</v>
      </c>
      <c r="I89" s="13" t="s">
        <v>5871</v>
      </c>
      <c r="J89" s="14"/>
    </row>
    <row r="90" spans="2:10">
      <c r="H90" s="13" t="s">
        <v>5872</v>
      </c>
      <c r="I90" s="13" t="s">
        <v>5873</v>
      </c>
      <c r="J90" s="14"/>
    </row>
    <row r="91" spans="2:10">
      <c r="H91" s="13" t="s">
        <v>5874</v>
      </c>
      <c r="I91" s="13" t="s">
        <v>5875</v>
      </c>
      <c r="J91" s="14"/>
    </row>
    <row r="92" spans="2:10">
      <c r="H92" s="13" t="s">
        <v>5876</v>
      </c>
      <c r="I92" s="13" t="s">
        <v>5877</v>
      </c>
      <c r="J92" s="14"/>
    </row>
    <row r="93" spans="2:10">
      <c r="H93" s="13" t="s">
        <v>5878</v>
      </c>
      <c r="I93" s="13" t="s">
        <v>5879</v>
      </c>
      <c r="J93" s="14"/>
    </row>
    <row r="94" spans="2:10">
      <c r="H94" s="13" t="s">
        <v>5880</v>
      </c>
      <c r="I94" s="13" t="s">
        <v>5881</v>
      </c>
      <c r="J94" s="14"/>
    </row>
    <row r="95" spans="2:10">
      <c r="H95" s="13" t="s">
        <v>5882</v>
      </c>
      <c r="I95" s="13" t="s">
        <v>5883</v>
      </c>
      <c r="J95" s="14"/>
    </row>
    <row r="96" spans="2:10">
      <c r="H96" s="13" t="s">
        <v>5884</v>
      </c>
      <c r="I96" s="13" t="s">
        <v>5885</v>
      </c>
      <c r="J96" s="14"/>
    </row>
    <row r="97" spans="6:12">
      <c r="H97" s="13" t="s">
        <v>5886</v>
      </c>
      <c r="I97" s="13" t="s">
        <v>5887</v>
      </c>
      <c r="J97" s="14"/>
    </row>
    <row r="98" spans="6:12">
      <c r="H98" s="13" t="s">
        <v>5888</v>
      </c>
      <c r="I98" s="13" t="s">
        <v>5889</v>
      </c>
      <c r="J98" s="14"/>
    </row>
    <row r="99" spans="6:12">
      <c r="F99" s="13" t="s">
        <v>5829</v>
      </c>
      <c r="G99" s="13" t="s">
        <v>5827</v>
      </c>
      <c r="H99" s="13" t="s">
        <v>5830</v>
      </c>
      <c r="I99" s="13" t="s">
        <v>5831</v>
      </c>
      <c r="J99" s="14"/>
      <c r="L99" s="13" t="s">
        <v>5832</v>
      </c>
    </row>
    <row r="100" spans="6:12">
      <c r="H100" s="13" t="s">
        <v>5849</v>
      </c>
      <c r="I100" s="13" t="s">
        <v>5850</v>
      </c>
      <c r="J100" s="14"/>
    </row>
    <row r="101" spans="6:12">
      <c r="H101" s="13" t="s">
        <v>5851</v>
      </c>
      <c r="I101" s="13" t="s">
        <v>5852</v>
      </c>
      <c r="J101" s="14"/>
    </row>
    <row r="102" spans="6:12">
      <c r="H102" s="13" t="s">
        <v>5853</v>
      </c>
      <c r="I102" s="13" t="s">
        <v>5854</v>
      </c>
      <c r="J102" s="14"/>
    </row>
    <row r="103" spans="6:12">
      <c r="H103" s="13" t="s">
        <v>5855</v>
      </c>
      <c r="I103" s="13" t="s">
        <v>5856</v>
      </c>
      <c r="J103" s="14"/>
    </row>
    <row r="104" spans="6:12">
      <c r="H104" s="13" t="s">
        <v>5833</v>
      </c>
      <c r="I104" s="13" t="s">
        <v>5834</v>
      </c>
      <c r="J104" s="14"/>
    </row>
    <row r="105" spans="6:12">
      <c r="H105" s="13" t="s">
        <v>5835</v>
      </c>
      <c r="I105" s="13" t="s">
        <v>5836</v>
      </c>
      <c r="J105" s="14"/>
    </row>
    <row r="106" spans="6:12">
      <c r="H106" s="13" t="s">
        <v>5837</v>
      </c>
      <c r="I106" s="13" t="s">
        <v>5838</v>
      </c>
      <c r="J106" s="14"/>
    </row>
    <row r="107" spans="6:12">
      <c r="H107" s="13" t="s">
        <v>5839</v>
      </c>
      <c r="I107" s="13" t="s">
        <v>5840</v>
      </c>
      <c r="J107" s="14"/>
    </row>
    <row r="108" spans="6:12">
      <c r="H108" s="13" t="s">
        <v>5857</v>
      </c>
      <c r="I108" s="13" t="s">
        <v>5858</v>
      </c>
      <c r="J108" s="14"/>
    </row>
    <row r="109" spans="6:12">
      <c r="H109" s="13" t="s">
        <v>5841</v>
      </c>
      <c r="I109" s="13" t="s">
        <v>5842</v>
      </c>
      <c r="J109" s="14"/>
    </row>
    <row r="110" spans="6:12">
      <c r="H110" s="13" t="s">
        <v>5843</v>
      </c>
      <c r="I110" s="13" t="s">
        <v>5844</v>
      </c>
      <c r="J110" s="14"/>
    </row>
    <row r="111" spans="6:12">
      <c r="H111" s="13" t="s">
        <v>5845</v>
      </c>
      <c r="I111" s="13" t="s">
        <v>5846</v>
      </c>
      <c r="J111" s="14"/>
    </row>
    <row r="112" spans="6:12">
      <c r="H112" s="13" t="s">
        <v>5859</v>
      </c>
      <c r="I112" s="13" t="s">
        <v>5860</v>
      </c>
      <c r="J112" s="14"/>
    </row>
    <row r="113" spans="2:12">
      <c r="H113" s="13" t="s">
        <v>5861</v>
      </c>
      <c r="I113" s="13" t="s">
        <v>5862</v>
      </c>
      <c r="J113" s="14"/>
    </row>
    <row r="114" spans="2:12">
      <c r="H114" s="13" t="s">
        <v>5863</v>
      </c>
      <c r="I114" s="13" t="s">
        <v>5864</v>
      </c>
      <c r="J114" s="14"/>
    </row>
    <row r="115" spans="2:12">
      <c r="H115" s="13" t="s">
        <v>5847</v>
      </c>
      <c r="I115" s="13" t="s">
        <v>5848</v>
      </c>
      <c r="J115" s="14"/>
    </row>
    <row r="116" spans="2:12" ht="15">
      <c r="E116" s="15" t="s">
        <v>5890</v>
      </c>
      <c r="F116" s="15"/>
      <c r="G116" s="15"/>
      <c r="H116" s="15"/>
      <c r="I116" s="15"/>
      <c r="J116" s="16">
        <v>6185</v>
      </c>
    </row>
    <row r="117" spans="2:12">
      <c r="C117" s="17" t="s">
        <v>5891</v>
      </c>
      <c r="D117" s="17"/>
      <c r="E117" s="17"/>
      <c r="F117" s="17"/>
      <c r="G117" s="17"/>
      <c r="H117" s="17"/>
      <c r="I117" s="17"/>
      <c r="J117" s="18">
        <f>SUM(J116)</f>
        <v>6185</v>
      </c>
    </row>
    <row r="118" spans="2:12">
      <c r="B118" s="13" t="s">
        <v>7327</v>
      </c>
      <c r="C118" s="13" t="s">
        <v>5892</v>
      </c>
      <c r="D118" s="13" t="s">
        <v>7328</v>
      </c>
      <c r="E118" s="13" t="s">
        <v>6400</v>
      </c>
      <c r="F118" s="13" t="s">
        <v>5893</v>
      </c>
      <c r="G118" s="13" t="s">
        <v>5892</v>
      </c>
      <c r="H118" s="13" t="s">
        <v>5894</v>
      </c>
      <c r="I118" s="13" t="s">
        <v>5895</v>
      </c>
      <c r="J118" s="14"/>
      <c r="L118" s="13" t="s">
        <v>5896</v>
      </c>
    </row>
    <row r="119" spans="2:12">
      <c r="H119" s="13" t="s">
        <v>5897</v>
      </c>
      <c r="I119" s="13" t="s">
        <v>5898</v>
      </c>
      <c r="J119" s="14"/>
    </row>
    <row r="120" spans="2:12">
      <c r="H120" s="13" t="s">
        <v>5899</v>
      </c>
      <c r="I120" s="13" t="s">
        <v>5900</v>
      </c>
      <c r="J120" s="14"/>
    </row>
    <row r="121" spans="2:12">
      <c r="H121" s="13" t="s">
        <v>5901</v>
      </c>
      <c r="I121" s="13" t="s">
        <v>5902</v>
      </c>
      <c r="J121" s="14"/>
    </row>
    <row r="122" spans="2:12">
      <c r="H122" s="13" t="s">
        <v>5903</v>
      </c>
      <c r="I122" s="13" t="s">
        <v>5904</v>
      </c>
      <c r="J122" s="14"/>
    </row>
    <row r="123" spans="2:12">
      <c r="H123" s="13" t="s">
        <v>5905</v>
      </c>
      <c r="I123" s="13" t="s">
        <v>5906</v>
      </c>
      <c r="J123" s="14"/>
    </row>
    <row r="124" spans="2:12">
      <c r="H124" s="13" t="s">
        <v>5907</v>
      </c>
      <c r="I124" s="13" t="s">
        <v>5908</v>
      </c>
      <c r="J124" s="14"/>
    </row>
    <row r="125" spans="2:12">
      <c r="H125" s="13" t="s">
        <v>5909</v>
      </c>
      <c r="I125" s="13" t="s">
        <v>5910</v>
      </c>
      <c r="J125" s="14"/>
    </row>
    <row r="126" spans="2:12">
      <c r="H126" s="13" t="s">
        <v>5911</v>
      </c>
      <c r="I126" s="13" t="s">
        <v>5912</v>
      </c>
      <c r="J126" s="14"/>
    </row>
    <row r="127" spans="2:12">
      <c r="H127" s="13" t="s">
        <v>5929</v>
      </c>
      <c r="I127" s="13" t="s">
        <v>5930</v>
      </c>
      <c r="J127" s="14"/>
    </row>
    <row r="128" spans="2:12">
      <c r="H128" s="13" t="s">
        <v>5931</v>
      </c>
      <c r="I128" s="13" t="s">
        <v>5932</v>
      </c>
      <c r="J128" s="14"/>
    </row>
    <row r="129" spans="4:12">
      <c r="H129" s="13" t="s">
        <v>5933</v>
      </c>
      <c r="I129" s="13" t="s">
        <v>5934</v>
      </c>
      <c r="J129" s="14"/>
    </row>
    <row r="130" spans="4:12">
      <c r="H130" s="13" t="s">
        <v>5935</v>
      </c>
      <c r="I130" s="13" t="s">
        <v>5936</v>
      </c>
      <c r="J130" s="14"/>
    </row>
    <row r="131" spans="4:12">
      <c r="H131" s="13" t="s">
        <v>5937</v>
      </c>
      <c r="I131" s="13" t="s">
        <v>5938</v>
      </c>
      <c r="J131" s="14"/>
    </row>
    <row r="132" spans="4:12">
      <c r="H132" s="13" t="s">
        <v>5913</v>
      </c>
      <c r="I132" s="13" t="s">
        <v>5914</v>
      </c>
      <c r="J132" s="14"/>
    </row>
    <row r="133" spans="4:12">
      <c r="H133" s="13" t="s">
        <v>5915</v>
      </c>
      <c r="I133" s="13" t="s">
        <v>5916</v>
      </c>
      <c r="J133" s="14"/>
    </row>
    <row r="134" spans="4:12">
      <c r="H134" s="13" t="s">
        <v>5917</v>
      </c>
      <c r="I134" s="13" t="s">
        <v>5918</v>
      </c>
      <c r="J134" s="14"/>
    </row>
    <row r="135" spans="4:12">
      <c r="H135" s="13" t="s">
        <v>5919</v>
      </c>
      <c r="I135" s="13" t="s">
        <v>5920</v>
      </c>
      <c r="J135" s="14"/>
    </row>
    <row r="136" spans="4:12">
      <c r="H136" s="13" t="s">
        <v>5921</v>
      </c>
      <c r="I136" s="13" t="s">
        <v>5922</v>
      </c>
      <c r="J136" s="14"/>
    </row>
    <row r="137" spans="4:12">
      <c r="H137" s="13" t="s">
        <v>5923</v>
      </c>
      <c r="I137" s="13" t="s">
        <v>5924</v>
      </c>
      <c r="J137" s="14"/>
    </row>
    <row r="138" spans="4:12">
      <c r="H138" s="13" t="s">
        <v>5925</v>
      </c>
      <c r="I138" s="13" t="s">
        <v>5926</v>
      </c>
      <c r="J138" s="14"/>
    </row>
    <row r="139" spans="4:12">
      <c r="H139" s="13" t="s">
        <v>5927</v>
      </c>
      <c r="I139" s="13" t="s">
        <v>5928</v>
      </c>
      <c r="J139" s="14"/>
    </row>
    <row r="140" spans="4:12">
      <c r="H140" s="13" t="s">
        <v>5939</v>
      </c>
      <c r="I140" s="13" t="s">
        <v>5940</v>
      </c>
      <c r="J140" s="14"/>
    </row>
    <row r="141" spans="4:12">
      <c r="H141" s="13" t="s">
        <v>5941</v>
      </c>
      <c r="I141" s="13" t="s">
        <v>5942</v>
      </c>
      <c r="J141" s="14"/>
    </row>
    <row r="142" spans="4:12" ht="15">
      <c r="E142" s="15" t="s">
        <v>5943</v>
      </c>
      <c r="F142" s="15"/>
      <c r="G142" s="15"/>
      <c r="H142" s="15"/>
      <c r="I142" s="15"/>
      <c r="J142" s="16">
        <v>3509</v>
      </c>
    </row>
    <row r="143" spans="4:12">
      <c r="D143" s="13" t="s">
        <v>7329</v>
      </c>
      <c r="E143" s="13" t="s">
        <v>6401</v>
      </c>
      <c r="F143" s="13" t="s">
        <v>5893</v>
      </c>
      <c r="G143" s="13" t="s">
        <v>5892</v>
      </c>
      <c r="H143" s="13" t="s">
        <v>5944</v>
      </c>
      <c r="I143" s="13" t="s">
        <v>5945</v>
      </c>
      <c r="J143" s="14"/>
      <c r="L143" s="13" t="s">
        <v>16</v>
      </c>
    </row>
    <row r="144" spans="4:12">
      <c r="H144" s="13" t="s">
        <v>5946</v>
      </c>
      <c r="I144" s="13" t="s">
        <v>5947</v>
      </c>
      <c r="J144" s="14"/>
    </row>
    <row r="145" spans="2:12">
      <c r="H145" s="13" t="s">
        <v>5948</v>
      </c>
      <c r="I145" s="13" t="s">
        <v>5949</v>
      </c>
      <c r="J145" s="14"/>
    </row>
    <row r="146" spans="2:12">
      <c r="H146" s="13" t="s">
        <v>5950</v>
      </c>
      <c r="I146" s="13" t="s">
        <v>5951</v>
      </c>
      <c r="J146" s="14"/>
    </row>
    <row r="147" spans="2:12">
      <c r="H147" s="13" t="s">
        <v>5952</v>
      </c>
      <c r="I147" s="13" t="s">
        <v>5953</v>
      </c>
      <c r="J147" s="14"/>
    </row>
    <row r="148" spans="2:12">
      <c r="H148" s="13" t="s">
        <v>5954</v>
      </c>
      <c r="I148" s="13" t="s">
        <v>5955</v>
      </c>
      <c r="J148" s="14"/>
    </row>
    <row r="149" spans="2:12">
      <c r="H149" s="13" t="s">
        <v>5956</v>
      </c>
      <c r="I149" s="13" t="s">
        <v>5957</v>
      </c>
      <c r="J149" s="14"/>
    </row>
    <row r="150" spans="2:12">
      <c r="H150" s="13" t="s">
        <v>5958</v>
      </c>
      <c r="I150" s="13" t="s">
        <v>5959</v>
      </c>
      <c r="J150" s="14"/>
    </row>
    <row r="151" spans="2:12">
      <c r="H151" s="13" t="s">
        <v>5960</v>
      </c>
      <c r="I151" s="13" t="s">
        <v>5961</v>
      </c>
      <c r="J151" s="14"/>
    </row>
    <row r="152" spans="2:12">
      <c r="H152" s="13" t="s">
        <v>5962</v>
      </c>
      <c r="I152" s="13" t="s">
        <v>5963</v>
      </c>
      <c r="J152" s="14"/>
    </row>
    <row r="153" spans="2:12">
      <c r="H153" s="13" t="s">
        <v>5964</v>
      </c>
      <c r="I153" s="13" t="s">
        <v>5965</v>
      </c>
      <c r="J153" s="14"/>
    </row>
    <row r="154" spans="2:12" ht="15">
      <c r="E154" s="15" t="s">
        <v>5966</v>
      </c>
      <c r="F154" s="15"/>
      <c r="G154" s="15"/>
      <c r="H154" s="15"/>
      <c r="I154" s="15"/>
      <c r="J154" s="16">
        <v>1417</v>
      </c>
    </row>
    <row r="155" spans="2:12">
      <c r="C155" s="17" t="s">
        <v>5967</v>
      </c>
      <c r="D155" s="17"/>
      <c r="E155" s="17"/>
      <c r="F155" s="17"/>
      <c r="G155" s="17"/>
      <c r="H155" s="17"/>
      <c r="I155" s="17"/>
      <c r="J155" s="18">
        <f>SUM(J154,J142)</f>
        <v>4926</v>
      </c>
    </row>
    <row r="156" spans="2:12">
      <c r="B156" s="13" t="s">
        <v>7330</v>
      </c>
      <c r="C156" s="13" t="s">
        <v>5968</v>
      </c>
      <c r="D156" s="13" t="s">
        <v>7330</v>
      </c>
      <c r="E156" s="13" t="s">
        <v>5969</v>
      </c>
      <c r="F156" s="13" t="s">
        <v>5970</v>
      </c>
      <c r="G156" s="13" t="s">
        <v>5968</v>
      </c>
      <c r="H156" s="13" t="s">
        <v>5971</v>
      </c>
      <c r="I156" s="13" t="s">
        <v>5972</v>
      </c>
      <c r="J156" s="14"/>
      <c r="L156" s="13" t="s">
        <v>5973</v>
      </c>
    </row>
    <row r="157" spans="2:12">
      <c r="H157" s="13" t="s">
        <v>5974</v>
      </c>
      <c r="I157" s="13" t="s">
        <v>5975</v>
      </c>
      <c r="J157" s="14"/>
    </row>
    <row r="158" spans="2:12">
      <c r="H158" s="13" t="s">
        <v>5976</v>
      </c>
      <c r="I158" s="13" t="s">
        <v>5977</v>
      </c>
      <c r="J158" s="14"/>
    </row>
    <row r="159" spans="2:12">
      <c r="H159" s="13" t="s">
        <v>5978</v>
      </c>
      <c r="I159" s="13" t="s">
        <v>5979</v>
      </c>
      <c r="J159" s="14"/>
    </row>
    <row r="160" spans="2:12">
      <c r="H160" s="13" t="s">
        <v>5980</v>
      </c>
      <c r="I160" s="13" t="s">
        <v>5981</v>
      </c>
      <c r="J160" s="14"/>
    </row>
    <row r="161" spans="8:10">
      <c r="H161" s="13" t="s">
        <v>5982</v>
      </c>
      <c r="I161" s="13" t="s">
        <v>5983</v>
      </c>
      <c r="J161" s="14"/>
    </row>
    <row r="162" spans="8:10">
      <c r="H162" s="13" t="s">
        <v>5984</v>
      </c>
      <c r="I162" s="13" t="s">
        <v>5985</v>
      </c>
      <c r="J162" s="14"/>
    </row>
    <row r="163" spans="8:10">
      <c r="H163" s="13" t="s">
        <v>5986</v>
      </c>
      <c r="I163" s="13" t="s">
        <v>5987</v>
      </c>
      <c r="J163" s="14"/>
    </row>
    <row r="164" spans="8:10">
      <c r="H164" s="13" t="s">
        <v>5988</v>
      </c>
      <c r="I164" s="13" t="s">
        <v>5989</v>
      </c>
      <c r="J164" s="14"/>
    </row>
    <row r="165" spans="8:10">
      <c r="H165" s="13" t="s">
        <v>5990</v>
      </c>
      <c r="I165" s="13" t="s">
        <v>5991</v>
      </c>
      <c r="J165" s="14"/>
    </row>
    <row r="166" spans="8:10">
      <c r="H166" s="13" t="s">
        <v>5992</v>
      </c>
      <c r="I166" s="13" t="s">
        <v>5993</v>
      </c>
      <c r="J166" s="14"/>
    </row>
    <row r="167" spans="8:10">
      <c r="H167" s="13" t="s">
        <v>5994</v>
      </c>
      <c r="I167" s="13" t="s">
        <v>5995</v>
      </c>
      <c r="J167" s="14"/>
    </row>
    <row r="168" spans="8:10">
      <c r="H168" s="13" t="s">
        <v>5996</v>
      </c>
      <c r="I168" s="13" t="s">
        <v>5997</v>
      </c>
      <c r="J168" s="14"/>
    </row>
    <row r="169" spans="8:10">
      <c r="H169" s="13" t="s">
        <v>5998</v>
      </c>
      <c r="I169" s="13" t="s">
        <v>5999</v>
      </c>
      <c r="J169" s="14"/>
    </row>
    <row r="170" spans="8:10">
      <c r="H170" s="13" t="s">
        <v>6000</v>
      </c>
      <c r="I170" s="13" t="s">
        <v>6001</v>
      </c>
      <c r="J170" s="14"/>
    </row>
    <row r="171" spans="8:10">
      <c r="H171" s="13" t="s">
        <v>6002</v>
      </c>
      <c r="I171" s="13" t="s">
        <v>6003</v>
      </c>
      <c r="J171" s="14"/>
    </row>
    <row r="172" spans="8:10">
      <c r="H172" s="13" t="s">
        <v>6004</v>
      </c>
      <c r="I172" s="13" t="s">
        <v>6005</v>
      </c>
      <c r="J172" s="14"/>
    </row>
    <row r="173" spans="8:10">
      <c r="H173" s="13" t="s">
        <v>6006</v>
      </c>
      <c r="I173" s="13" t="s">
        <v>6007</v>
      </c>
      <c r="J173" s="14"/>
    </row>
    <row r="174" spans="8:10">
      <c r="H174" s="13" t="s">
        <v>6008</v>
      </c>
      <c r="I174" s="13" t="s">
        <v>6009</v>
      </c>
      <c r="J174" s="14"/>
    </row>
    <row r="175" spans="8:10">
      <c r="H175" s="13" t="s">
        <v>6010</v>
      </c>
      <c r="I175" s="13" t="s">
        <v>6011</v>
      </c>
      <c r="J175" s="14"/>
    </row>
    <row r="176" spans="8:10">
      <c r="H176" s="13" t="s">
        <v>6012</v>
      </c>
      <c r="I176" s="13" t="s">
        <v>6013</v>
      </c>
      <c r="J176" s="14"/>
    </row>
    <row r="177" spans="2:12">
      <c r="H177" s="13" t="s">
        <v>6014</v>
      </c>
      <c r="I177" s="13" t="s">
        <v>6015</v>
      </c>
      <c r="J177" s="14"/>
    </row>
    <row r="178" spans="2:12">
      <c r="H178" s="13" t="s">
        <v>6016</v>
      </c>
      <c r="I178" s="13" t="s">
        <v>6017</v>
      </c>
      <c r="J178" s="14"/>
    </row>
    <row r="179" spans="2:12">
      <c r="H179" s="13" t="s">
        <v>6018</v>
      </c>
      <c r="I179" s="13" t="s">
        <v>6019</v>
      </c>
      <c r="J179" s="14"/>
    </row>
    <row r="180" spans="2:12" ht="15">
      <c r="E180" s="15" t="s">
        <v>5969</v>
      </c>
      <c r="F180" s="15"/>
      <c r="G180" s="15"/>
      <c r="H180" s="15"/>
      <c r="I180" s="15"/>
      <c r="J180" s="16">
        <v>4260</v>
      </c>
    </row>
    <row r="181" spans="2:12">
      <c r="C181" s="17" t="s">
        <v>6020</v>
      </c>
      <c r="D181" s="17"/>
      <c r="E181" s="17"/>
      <c r="F181" s="17"/>
      <c r="G181" s="17"/>
      <c r="H181" s="17"/>
      <c r="I181" s="17"/>
      <c r="J181" s="18">
        <f>SUM(J180)</f>
        <v>4260</v>
      </c>
    </row>
    <row r="182" spans="2:12">
      <c r="B182" s="13" t="s">
        <v>7331</v>
      </c>
      <c r="C182" s="13" t="s">
        <v>6021</v>
      </c>
      <c r="D182" s="13" t="s">
        <v>7332</v>
      </c>
      <c r="E182" s="13" t="s">
        <v>6402</v>
      </c>
      <c r="F182" s="13" t="s">
        <v>6022</v>
      </c>
      <c r="G182" s="13" t="s">
        <v>6023</v>
      </c>
      <c r="H182" s="13" t="s">
        <v>6024</v>
      </c>
      <c r="I182" s="13" t="s">
        <v>5767</v>
      </c>
      <c r="J182" s="14"/>
      <c r="L182" s="13" t="s">
        <v>6025</v>
      </c>
    </row>
    <row r="183" spans="2:12">
      <c r="H183" s="13" t="s">
        <v>6026</v>
      </c>
      <c r="I183" s="13" t="s">
        <v>6027</v>
      </c>
      <c r="J183" s="14"/>
    </row>
    <row r="184" spans="2:12">
      <c r="H184" s="13" t="s">
        <v>6028</v>
      </c>
      <c r="I184" s="13" t="s">
        <v>6029</v>
      </c>
      <c r="J184" s="14"/>
    </row>
    <row r="185" spans="2:12">
      <c r="H185" s="13" t="s">
        <v>6030</v>
      </c>
      <c r="I185" s="13" t="s">
        <v>6031</v>
      </c>
      <c r="J185" s="14"/>
    </row>
    <row r="186" spans="2:12">
      <c r="H186" s="13" t="s">
        <v>6032</v>
      </c>
      <c r="I186" s="13" t="s">
        <v>6033</v>
      </c>
      <c r="J186" s="14"/>
    </row>
    <row r="187" spans="2:12">
      <c r="H187" s="13" t="s">
        <v>6034</v>
      </c>
      <c r="I187" s="13" t="s">
        <v>6035</v>
      </c>
      <c r="J187" s="14"/>
    </row>
    <row r="188" spans="2:12">
      <c r="F188" s="13" t="s">
        <v>6036</v>
      </c>
      <c r="G188" s="13" t="s">
        <v>6023</v>
      </c>
      <c r="H188" s="13" t="s">
        <v>6037</v>
      </c>
      <c r="I188" s="13" t="s">
        <v>5602</v>
      </c>
      <c r="J188" s="14"/>
    </row>
    <row r="189" spans="2:12">
      <c r="H189" s="13" t="s">
        <v>6038</v>
      </c>
      <c r="I189" s="13" t="s">
        <v>6039</v>
      </c>
      <c r="J189" s="14"/>
    </row>
    <row r="190" spans="2:12">
      <c r="H190" s="13" t="s">
        <v>6040</v>
      </c>
      <c r="I190" s="13" t="s">
        <v>6041</v>
      </c>
      <c r="J190" s="14"/>
    </row>
    <row r="191" spans="2:12">
      <c r="H191" s="13" t="s">
        <v>6042</v>
      </c>
      <c r="I191" s="13" t="s">
        <v>6043</v>
      </c>
      <c r="J191" s="14"/>
    </row>
    <row r="192" spans="2:12">
      <c r="H192" s="13" t="s">
        <v>6044</v>
      </c>
      <c r="I192" s="13" t="s">
        <v>6045</v>
      </c>
      <c r="J192" s="14"/>
    </row>
    <row r="193" spans="4:12">
      <c r="H193" s="13" t="s">
        <v>6046</v>
      </c>
      <c r="I193" s="13" t="s">
        <v>6047</v>
      </c>
      <c r="J193" s="14"/>
    </row>
    <row r="194" spans="4:12">
      <c r="H194" s="13" t="s">
        <v>6048</v>
      </c>
      <c r="I194" s="13" t="s">
        <v>6049</v>
      </c>
      <c r="J194" s="14"/>
    </row>
    <row r="195" spans="4:12">
      <c r="H195" s="13" t="s">
        <v>6050</v>
      </c>
      <c r="I195" s="13" t="s">
        <v>6051</v>
      </c>
      <c r="J195" s="14"/>
    </row>
    <row r="196" spans="4:12">
      <c r="H196" s="13" t="s">
        <v>6052</v>
      </c>
      <c r="I196" s="13" t="s">
        <v>6053</v>
      </c>
      <c r="J196" s="14"/>
    </row>
    <row r="197" spans="4:12">
      <c r="H197" s="13" t="s">
        <v>6054</v>
      </c>
      <c r="I197" s="13" t="s">
        <v>6055</v>
      </c>
      <c r="J197" s="14"/>
    </row>
    <row r="198" spans="4:12">
      <c r="H198" s="13" t="s">
        <v>6056</v>
      </c>
      <c r="I198" s="13" t="s">
        <v>6057</v>
      </c>
      <c r="J198" s="14"/>
    </row>
    <row r="199" spans="4:12">
      <c r="H199" s="13" t="s">
        <v>6058</v>
      </c>
      <c r="I199" s="13" t="s">
        <v>6059</v>
      </c>
      <c r="J199" s="14"/>
    </row>
    <row r="200" spans="4:12" ht="15">
      <c r="E200" s="15" t="s">
        <v>6060</v>
      </c>
      <c r="F200" s="15"/>
      <c r="G200" s="15"/>
      <c r="H200" s="15"/>
      <c r="I200" s="15"/>
      <c r="J200" s="16">
        <v>1754</v>
      </c>
    </row>
    <row r="201" spans="4:12">
      <c r="D201" s="13" t="s">
        <v>7333</v>
      </c>
      <c r="E201" s="13" t="s">
        <v>6061</v>
      </c>
      <c r="F201" s="13" t="s">
        <v>6022</v>
      </c>
      <c r="G201" s="13" t="s">
        <v>6023</v>
      </c>
      <c r="H201" s="13" t="s">
        <v>6062</v>
      </c>
      <c r="I201" s="13" t="s">
        <v>6063</v>
      </c>
      <c r="J201" s="14"/>
      <c r="L201" s="13" t="s">
        <v>16</v>
      </c>
    </row>
    <row r="202" spans="4:12">
      <c r="H202" s="13" t="s">
        <v>6064</v>
      </c>
      <c r="I202" s="13" t="s">
        <v>6065</v>
      </c>
      <c r="J202" s="14"/>
    </row>
    <row r="203" spans="4:12">
      <c r="H203" s="13" t="s">
        <v>6066</v>
      </c>
      <c r="I203" s="13" t="s">
        <v>6067</v>
      </c>
      <c r="J203" s="14"/>
    </row>
    <row r="204" spans="4:12">
      <c r="H204" s="13" t="s">
        <v>6068</v>
      </c>
      <c r="I204" s="13" t="s">
        <v>6069</v>
      </c>
      <c r="J204" s="14"/>
    </row>
    <row r="205" spans="4:12">
      <c r="H205" s="13" t="s">
        <v>6070</v>
      </c>
      <c r="I205" s="13" t="s">
        <v>6071</v>
      </c>
      <c r="J205" s="14"/>
    </row>
    <row r="206" spans="4:12">
      <c r="H206" s="13" t="s">
        <v>6072</v>
      </c>
      <c r="I206" s="13" t="s">
        <v>6073</v>
      </c>
      <c r="J206" s="14"/>
    </row>
    <row r="207" spans="4:12">
      <c r="H207" s="13" t="s">
        <v>6074</v>
      </c>
      <c r="I207" s="13" t="s">
        <v>6075</v>
      </c>
      <c r="J207" s="14"/>
    </row>
    <row r="208" spans="4:12" ht="15">
      <c r="E208" s="15" t="s">
        <v>6076</v>
      </c>
      <c r="F208" s="15"/>
      <c r="G208" s="15"/>
      <c r="H208" s="15"/>
      <c r="I208" s="15"/>
      <c r="J208" s="16">
        <v>1282</v>
      </c>
    </row>
    <row r="209" spans="2:12">
      <c r="D209" s="13" t="s">
        <v>7334</v>
      </c>
      <c r="E209" s="13" t="s">
        <v>6403</v>
      </c>
      <c r="F209" s="13" t="s">
        <v>6036</v>
      </c>
      <c r="G209" s="13" t="s">
        <v>6023</v>
      </c>
      <c r="H209" s="13" t="s">
        <v>6081</v>
      </c>
      <c r="I209" s="13" t="s">
        <v>6082</v>
      </c>
      <c r="J209" s="14"/>
      <c r="L209" s="13" t="s">
        <v>6080</v>
      </c>
    </row>
    <row r="210" spans="2:12">
      <c r="H210" s="13" t="s">
        <v>6083</v>
      </c>
      <c r="I210" s="13" t="s">
        <v>6084</v>
      </c>
      <c r="J210" s="14"/>
    </row>
    <row r="211" spans="2:12">
      <c r="H211" s="13" t="s">
        <v>6078</v>
      </c>
      <c r="I211" s="13" t="s">
        <v>6079</v>
      </c>
      <c r="J211" s="14"/>
    </row>
    <row r="212" spans="2:12">
      <c r="H212" s="13" t="s">
        <v>6085</v>
      </c>
      <c r="I212" s="13" t="s">
        <v>6086</v>
      </c>
      <c r="J212" s="14"/>
    </row>
    <row r="213" spans="2:12">
      <c r="H213" s="13" t="s">
        <v>6087</v>
      </c>
      <c r="I213" s="13" t="s">
        <v>6088</v>
      </c>
      <c r="J213" s="14"/>
    </row>
    <row r="214" spans="2:12">
      <c r="H214" s="13" t="s">
        <v>6089</v>
      </c>
      <c r="I214" s="13" t="s">
        <v>6090</v>
      </c>
      <c r="J214" s="14"/>
    </row>
    <row r="215" spans="2:12">
      <c r="H215" s="13" t="s">
        <v>6091</v>
      </c>
      <c r="I215" s="13" t="s">
        <v>6092</v>
      </c>
      <c r="J215" s="14"/>
    </row>
    <row r="216" spans="2:12">
      <c r="H216" s="13" t="s">
        <v>6093</v>
      </c>
      <c r="I216" s="13" t="s">
        <v>6094</v>
      </c>
      <c r="J216" s="14"/>
    </row>
    <row r="217" spans="2:12">
      <c r="H217" s="13" t="s">
        <v>6095</v>
      </c>
      <c r="I217" s="13" t="s">
        <v>6096</v>
      </c>
      <c r="J217" s="14"/>
    </row>
    <row r="218" spans="2:12">
      <c r="H218" s="13" t="s">
        <v>6097</v>
      </c>
      <c r="I218" s="13" t="s">
        <v>6098</v>
      </c>
      <c r="J218" s="14"/>
    </row>
    <row r="219" spans="2:12">
      <c r="H219" s="13" t="s">
        <v>6099</v>
      </c>
      <c r="I219" s="13" t="s">
        <v>6100</v>
      </c>
      <c r="J219" s="14"/>
    </row>
    <row r="220" spans="2:12">
      <c r="H220" s="13" t="s">
        <v>6101</v>
      </c>
      <c r="I220" s="13" t="s">
        <v>6102</v>
      </c>
      <c r="J220" s="14"/>
    </row>
    <row r="221" spans="2:12" ht="15">
      <c r="E221" s="15" t="s">
        <v>6103</v>
      </c>
      <c r="F221" s="15"/>
      <c r="G221" s="15"/>
      <c r="H221" s="15"/>
      <c r="I221" s="15"/>
      <c r="J221" s="16">
        <v>2168</v>
      </c>
    </row>
    <row r="222" spans="2:12">
      <c r="C222" s="17" t="s">
        <v>6104</v>
      </c>
      <c r="D222" s="17"/>
      <c r="E222" s="17"/>
      <c r="F222" s="17"/>
      <c r="G222" s="17"/>
      <c r="H222" s="17"/>
      <c r="I222" s="17"/>
      <c r="J222" s="18">
        <f>SUM(J221,J208,J200)</f>
        <v>5204</v>
      </c>
    </row>
    <row r="223" spans="2:12">
      <c r="B223" s="13" t="s">
        <v>7335</v>
      </c>
      <c r="C223" s="13" t="s">
        <v>6105</v>
      </c>
      <c r="D223" s="13" t="s">
        <v>7336</v>
      </c>
      <c r="E223" s="13" t="s">
        <v>6106</v>
      </c>
      <c r="F223" s="13" t="s">
        <v>6077</v>
      </c>
      <c r="G223" s="13" t="s">
        <v>6023</v>
      </c>
      <c r="H223" s="13" t="s">
        <v>6119</v>
      </c>
      <c r="I223" s="13" t="s">
        <v>6120</v>
      </c>
      <c r="J223" s="14"/>
    </row>
    <row r="224" spans="2:12">
      <c r="H224" s="13" t="s">
        <v>6121</v>
      </c>
      <c r="I224" s="13" t="s">
        <v>6122</v>
      </c>
      <c r="J224" s="14"/>
      <c r="L224" s="13" t="s">
        <v>248</v>
      </c>
    </row>
    <row r="225" spans="4:12">
      <c r="H225" s="13" t="s">
        <v>6123</v>
      </c>
      <c r="I225" s="13" t="s">
        <v>6124</v>
      </c>
      <c r="J225" s="14"/>
    </row>
    <row r="226" spans="4:12">
      <c r="H226" s="13" t="s">
        <v>6125</v>
      </c>
      <c r="I226" s="13" t="s">
        <v>6126</v>
      </c>
      <c r="J226" s="14"/>
    </row>
    <row r="227" spans="4:12">
      <c r="H227" s="13" t="s">
        <v>6107</v>
      </c>
      <c r="I227" s="13" t="s">
        <v>6108</v>
      </c>
      <c r="J227" s="14"/>
    </row>
    <row r="228" spans="4:12">
      <c r="H228" s="13" t="s">
        <v>6127</v>
      </c>
      <c r="I228" s="13" t="s">
        <v>6128</v>
      </c>
      <c r="J228" s="14"/>
    </row>
    <row r="229" spans="4:12">
      <c r="H229" s="13" t="s">
        <v>6129</v>
      </c>
      <c r="I229" s="13" t="s">
        <v>6130</v>
      </c>
      <c r="J229" s="14"/>
    </row>
    <row r="230" spans="4:12">
      <c r="H230" s="13" t="s">
        <v>6109</v>
      </c>
      <c r="I230" s="13" t="s">
        <v>6110</v>
      </c>
      <c r="J230" s="14"/>
    </row>
    <row r="231" spans="4:12">
      <c r="H231" s="13" t="s">
        <v>6111</v>
      </c>
      <c r="I231" s="13" t="s">
        <v>6112</v>
      </c>
      <c r="J231" s="14"/>
    </row>
    <row r="232" spans="4:12">
      <c r="H232" s="13" t="s">
        <v>6113</v>
      </c>
      <c r="I232" s="13" t="s">
        <v>6114</v>
      </c>
      <c r="J232" s="14"/>
    </row>
    <row r="233" spans="4:12">
      <c r="H233" s="13" t="s">
        <v>6115</v>
      </c>
      <c r="I233" s="13" t="s">
        <v>6116</v>
      </c>
      <c r="J233" s="14"/>
    </row>
    <row r="234" spans="4:12">
      <c r="H234" s="13" t="s">
        <v>6117</v>
      </c>
      <c r="I234" s="13" t="s">
        <v>6118</v>
      </c>
      <c r="J234" s="14"/>
    </row>
    <row r="235" spans="4:12" ht="15">
      <c r="E235" s="15" t="s">
        <v>6131</v>
      </c>
      <c r="F235" s="15"/>
      <c r="G235" s="15"/>
      <c r="H235" s="15"/>
      <c r="I235" s="15"/>
      <c r="J235" s="16">
        <v>2408</v>
      </c>
    </row>
    <row r="236" spans="4:12">
      <c r="D236" s="13" t="s">
        <v>7337</v>
      </c>
      <c r="E236" s="13" t="s">
        <v>6404</v>
      </c>
      <c r="F236" s="13" t="s">
        <v>6077</v>
      </c>
      <c r="G236" s="13" t="s">
        <v>6023</v>
      </c>
      <c r="H236" s="13" t="s">
        <v>6132</v>
      </c>
      <c r="I236" s="13" t="s">
        <v>6133</v>
      </c>
      <c r="J236" s="14"/>
      <c r="L236" s="13" t="s">
        <v>16</v>
      </c>
    </row>
    <row r="237" spans="4:12">
      <c r="H237" s="13" t="s">
        <v>6134</v>
      </c>
      <c r="I237" s="13" t="s">
        <v>6135</v>
      </c>
      <c r="J237" s="14"/>
    </row>
    <row r="238" spans="4:12">
      <c r="H238" s="13" t="s">
        <v>6136</v>
      </c>
      <c r="I238" s="13" t="s">
        <v>6137</v>
      </c>
      <c r="J238" s="14"/>
    </row>
    <row r="239" spans="4:12">
      <c r="H239" s="13" t="s">
        <v>6138</v>
      </c>
      <c r="I239" s="13" t="s">
        <v>6139</v>
      </c>
      <c r="J239" s="14"/>
    </row>
    <row r="240" spans="4:12">
      <c r="H240" s="13" t="s">
        <v>6140</v>
      </c>
      <c r="I240" s="13" t="s">
        <v>6141</v>
      </c>
      <c r="J240" s="14"/>
    </row>
    <row r="241" spans="4:12">
      <c r="H241" s="13" t="s">
        <v>6142</v>
      </c>
      <c r="I241" s="13" t="s">
        <v>6143</v>
      </c>
      <c r="J241" s="14"/>
    </row>
    <row r="242" spans="4:12">
      <c r="H242" s="13" t="s">
        <v>6144</v>
      </c>
      <c r="I242" s="13" t="s">
        <v>6145</v>
      </c>
      <c r="J242" s="14"/>
    </row>
    <row r="243" spans="4:12">
      <c r="H243" s="13" t="s">
        <v>6146</v>
      </c>
      <c r="I243" s="13" t="s">
        <v>6147</v>
      </c>
      <c r="J243" s="14"/>
    </row>
    <row r="244" spans="4:12">
      <c r="H244" s="13" t="s">
        <v>6148</v>
      </c>
      <c r="I244" s="13" t="s">
        <v>6149</v>
      </c>
      <c r="J244" s="14"/>
    </row>
    <row r="245" spans="4:12">
      <c r="H245" s="13" t="s">
        <v>6150</v>
      </c>
      <c r="I245" s="13" t="s">
        <v>6151</v>
      </c>
      <c r="J245" s="14"/>
    </row>
    <row r="246" spans="4:12">
      <c r="H246" s="13" t="s">
        <v>6152</v>
      </c>
      <c r="I246" s="13" t="s">
        <v>6153</v>
      </c>
      <c r="J246" s="14"/>
    </row>
    <row r="247" spans="4:12">
      <c r="H247" s="13" t="s">
        <v>6154</v>
      </c>
      <c r="I247" s="13" t="s">
        <v>6155</v>
      </c>
      <c r="J247" s="14"/>
    </row>
    <row r="248" spans="4:12">
      <c r="H248" s="13" t="s">
        <v>6156</v>
      </c>
      <c r="I248" s="13" t="s">
        <v>6157</v>
      </c>
      <c r="J248" s="14"/>
    </row>
    <row r="249" spans="4:12">
      <c r="H249" s="13" t="s">
        <v>6158</v>
      </c>
      <c r="I249" s="13" t="s">
        <v>6159</v>
      </c>
      <c r="J249" s="14"/>
    </row>
    <row r="250" spans="4:12">
      <c r="H250" s="13" t="s">
        <v>6160</v>
      </c>
      <c r="I250" s="13" t="s">
        <v>6161</v>
      </c>
      <c r="J250" s="14"/>
    </row>
    <row r="251" spans="4:12">
      <c r="H251" s="13" t="s">
        <v>6162</v>
      </c>
      <c r="I251" s="13" t="s">
        <v>6163</v>
      </c>
      <c r="J251" s="14"/>
    </row>
    <row r="252" spans="4:12">
      <c r="H252" s="13" t="s">
        <v>6164</v>
      </c>
      <c r="I252" s="13" t="s">
        <v>6165</v>
      </c>
      <c r="J252" s="14"/>
    </row>
    <row r="253" spans="4:12" ht="15">
      <c r="E253" s="15" t="s">
        <v>6166</v>
      </c>
      <c r="F253" s="15"/>
      <c r="G253" s="15"/>
      <c r="H253" s="15"/>
      <c r="I253" s="15"/>
      <c r="J253" s="16">
        <v>2918</v>
      </c>
    </row>
    <row r="254" spans="4:12">
      <c r="D254" s="13" t="s">
        <v>7338</v>
      </c>
      <c r="E254" s="13" t="s">
        <v>6405</v>
      </c>
      <c r="F254" s="13" t="s">
        <v>6077</v>
      </c>
      <c r="G254" s="13" t="s">
        <v>6023</v>
      </c>
      <c r="H254" s="13" t="s">
        <v>6167</v>
      </c>
      <c r="I254" s="13" t="s">
        <v>6168</v>
      </c>
      <c r="J254" s="14"/>
      <c r="L254" s="13" t="s">
        <v>6169</v>
      </c>
    </row>
    <row r="255" spans="4:12">
      <c r="H255" s="13" t="s">
        <v>6170</v>
      </c>
      <c r="I255" s="13" t="s">
        <v>6171</v>
      </c>
      <c r="J255" s="14"/>
    </row>
    <row r="256" spans="4:12">
      <c r="H256" s="13" t="s">
        <v>6172</v>
      </c>
      <c r="I256" s="13" t="s">
        <v>6173</v>
      </c>
      <c r="J256" s="14"/>
    </row>
    <row r="257" spans="5:10">
      <c r="H257" s="13" t="s">
        <v>6174</v>
      </c>
      <c r="I257" s="13" t="s">
        <v>6175</v>
      </c>
      <c r="J257" s="14"/>
    </row>
    <row r="258" spans="5:10">
      <c r="H258" s="13" t="s">
        <v>6176</v>
      </c>
      <c r="I258" s="13" t="s">
        <v>6177</v>
      </c>
      <c r="J258" s="14"/>
    </row>
    <row r="259" spans="5:10">
      <c r="H259" s="13" t="s">
        <v>6178</v>
      </c>
      <c r="I259" s="13" t="s">
        <v>6179</v>
      </c>
      <c r="J259" s="14"/>
    </row>
    <row r="260" spans="5:10">
      <c r="H260" s="13" t="s">
        <v>6184</v>
      </c>
      <c r="I260" s="13" t="s">
        <v>6185</v>
      </c>
      <c r="J260" s="14"/>
    </row>
    <row r="261" spans="5:10">
      <c r="H261" s="13" t="s">
        <v>6186</v>
      </c>
      <c r="I261" s="13" t="s">
        <v>6187</v>
      </c>
      <c r="J261" s="14"/>
    </row>
    <row r="262" spans="5:10">
      <c r="H262" s="13" t="s">
        <v>6180</v>
      </c>
      <c r="I262" s="13" t="s">
        <v>6181</v>
      </c>
      <c r="J262" s="14"/>
    </row>
    <row r="263" spans="5:10">
      <c r="H263" s="13" t="s">
        <v>6182</v>
      </c>
      <c r="I263" s="13" t="s">
        <v>6183</v>
      </c>
      <c r="J263" s="14"/>
    </row>
    <row r="264" spans="5:10">
      <c r="H264" s="13" t="s">
        <v>6188</v>
      </c>
      <c r="I264" s="13" t="s">
        <v>6189</v>
      </c>
      <c r="J264" s="14"/>
    </row>
    <row r="265" spans="5:10">
      <c r="H265" s="13" t="s">
        <v>6190</v>
      </c>
      <c r="I265" s="13" t="s">
        <v>6191</v>
      </c>
      <c r="J265" s="14"/>
    </row>
    <row r="266" spans="5:10">
      <c r="H266" s="13" t="s">
        <v>6192</v>
      </c>
      <c r="I266" s="13" t="s">
        <v>6193</v>
      </c>
      <c r="J266" s="14"/>
    </row>
    <row r="267" spans="5:10">
      <c r="H267" s="13" t="s">
        <v>6194</v>
      </c>
      <c r="I267" s="13" t="s">
        <v>6195</v>
      </c>
      <c r="J267" s="14"/>
    </row>
    <row r="268" spans="5:10">
      <c r="H268" s="13" t="s">
        <v>6196</v>
      </c>
      <c r="I268" s="13" t="s">
        <v>6197</v>
      </c>
      <c r="J268" s="14"/>
    </row>
    <row r="269" spans="5:10">
      <c r="H269" s="13" t="s">
        <v>6198</v>
      </c>
      <c r="I269" s="13" t="s">
        <v>6199</v>
      </c>
      <c r="J269" s="14"/>
    </row>
    <row r="270" spans="5:10">
      <c r="H270" s="13" t="s">
        <v>6200</v>
      </c>
      <c r="I270" s="13" t="s">
        <v>6201</v>
      </c>
      <c r="J270" s="14"/>
    </row>
    <row r="271" spans="5:10">
      <c r="H271" s="13" t="s">
        <v>6202</v>
      </c>
      <c r="I271" s="13" t="s">
        <v>6203</v>
      </c>
      <c r="J271" s="14"/>
    </row>
    <row r="272" spans="5:10" ht="15">
      <c r="E272" s="15" t="s">
        <v>6204</v>
      </c>
      <c r="F272" s="15"/>
      <c r="G272" s="15"/>
      <c r="H272" s="15"/>
      <c r="I272" s="15"/>
      <c r="J272" s="16">
        <v>3464</v>
      </c>
    </row>
    <row r="273" spans="2:12">
      <c r="C273" s="17" t="s">
        <v>6205</v>
      </c>
      <c r="D273" s="17"/>
      <c r="E273" s="17"/>
      <c r="F273" s="17"/>
      <c r="G273" s="17"/>
      <c r="H273" s="17"/>
      <c r="I273" s="17"/>
      <c r="J273" s="18">
        <f>SUM(J272,J253,J235)</f>
        <v>8790</v>
      </c>
    </row>
    <row r="274" spans="2:12">
      <c r="B274" s="13" t="s">
        <v>7339</v>
      </c>
      <c r="C274" s="13" t="s">
        <v>6206</v>
      </c>
      <c r="D274" s="13" t="s">
        <v>7339</v>
      </c>
      <c r="E274" s="13" t="s">
        <v>6406</v>
      </c>
      <c r="F274" s="13" t="s">
        <v>6077</v>
      </c>
      <c r="G274" s="13" t="s">
        <v>6023</v>
      </c>
      <c r="H274" s="13" t="s">
        <v>6207</v>
      </c>
      <c r="I274" s="13" t="s">
        <v>6208</v>
      </c>
      <c r="J274" s="14"/>
      <c r="L274" s="13" t="s">
        <v>16</v>
      </c>
    </row>
    <row r="275" spans="2:12">
      <c r="H275" s="13" t="s">
        <v>6209</v>
      </c>
      <c r="I275" s="13" t="s">
        <v>6210</v>
      </c>
      <c r="J275" s="14"/>
    </row>
    <row r="276" spans="2:12">
      <c r="H276" s="13" t="s">
        <v>6211</v>
      </c>
      <c r="I276" s="13" t="s">
        <v>6212</v>
      </c>
      <c r="J276" s="14"/>
    </row>
    <row r="277" spans="2:12">
      <c r="H277" s="13" t="s">
        <v>6213</v>
      </c>
      <c r="I277" s="13" t="s">
        <v>6214</v>
      </c>
      <c r="J277" s="14"/>
    </row>
    <row r="278" spans="2:12">
      <c r="H278" s="13" t="s">
        <v>6215</v>
      </c>
      <c r="I278" s="13" t="s">
        <v>6216</v>
      </c>
      <c r="J278" s="14"/>
    </row>
    <row r="279" spans="2:12">
      <c r="H279" s="13" t="s">
        <v>6217</v>
      </c>
      <c r="I279" s="13" t="s">
        <v>6218</v>
      </c>
      <c r="J279" s="14"/>
    </row>
    <row r="280" spans="2:12">
      <c r="H280" s="13" t="s">
        <v>6219</v>
      </c>
      <c r="I280" s="13" t="s">
        <v>6220</v>
      </c>
      <c r="J280" s="14"/>
    </row>
    <row r="281" spans="2:12">
      <c r="H281" s="13" t="s">
        <v>6221</v>
      </c>
      <c r="I281" s="13" t="s">
        <v>6222</v>
      </c>
      <c r="J281" s="14"/>
    </row>
    <row r="282" spans="2:12">
      <c r="H282" s="13" t="s">
        <v>6223</v>
      </c>
      <c r="I282" s="13" t="s">
        <v>6224</v>
      </c>
      <c r="J282" s="14"/>
    </row>
    <row r="283" spans="2:12">
      <c r="H283" s="13" t="s">
        <v>6225</v>
      </c>
      <c r="I283" s="13" t="s">
        <v>6226</v>
      </c>
      <c r="J283" s="14"/>
    </row>
    <row r="284" spans="2:12" ht="15">
      <c r="E284" s="15" t="s">
        <v>6227</v>
      </c>
      <c r="F284" s="15"/>
      <c r="G284" s="15"/>
      <c r="H284" s="15"/>
      <c r="I284" s="15"/>
      <c r="J284" s="16">
        <v>1771</v>
      </c>
    </row>
    <row r="285" spans="2:12">
      <c r="C285" s="17" t="s">
        <v>6228</v>
      </c>
      <c r="D285" s="17"/>
      <c r="E285" s="17"/>
      <c r="F285" s="17"/>
      <c r="G285" s="17"/>
      <c r="H285" s="17"/>
      <c r="I285" s="17"/>
      <c r="J285" s="18">
        <f>SUM(J284)</f>
        <v>1771</v>
      </c>
    </row>
    <row r="286" spans="2:12">
      <c r="B286" s="13" t="s">
        <v>7340</v>
      </c>
      <c r="C286" s="13" t="s">
        <v>6229</v>
      </c>
      <c r="D286" s="13" t="s">
        <v>7340</v>
      </c>
      <c r="E286" s="13" t="s">
        <v>7067</v>
      </c>
      <c r="F286" s="13" t="s">
        <v>6077</v>
      </c>
      <c r="G286" s="13" t="s">
        <v>6023</v>
      </c>
      <c r="H286" s="13" t="s">
        <v>6230</v>
      </c>
      <c r="I286" s="13" t="s">
        <v>6231</v>
      </c>
      <c r="J286" s="14"/>
      <c r="L286" s="13" t="s">
        <v>600</v>
      </c>
    </row>
    <row r="287" spans="2:12">
      <c r="H287" s="13" t="s">
        <v>6232</v>
      </c>
      <c r="I287" s="13" t="s">
        <v>6233</v>
      </c>
      <c r="J287" s="14"/>
    </row>
    <row r="288" spans="2:12">
      <c r="H288" s="13" t="s">
        <v>6250</v>
      </c>
      <c r="I288" s="13" t="s">
        <v>6251</v>
      </c>
      <c r="J288" s="14"/>
    </row>
    <row r="289" spans="3:10">
      <c r="H289" s="13" t="s">
        <v>6252</v>
      </c>
      <c r="I289" s="13" t="s">
        <v>6253</v>
      </c>
      <c r="J289" s="14"/>
    </row>
    <row r="290" spans="3:10">
      <c r="H290" s="13" t="s">
        <v>6254</v>
      </c>
      <c r="I290" s="13" t="s">
        <v>6255</v>
      </c>
      <c r="J290" s="14"/>
    </row>
    <row r="291" spans="3:10">
      <c r="H291" s="13" t="s">
        <v>6256</v>
      </c>
      <c r="I291" s="13" t="s">
        <v>6257</v>
      </c>
      <c r="J291" s="14"/>
    </row>
    <row r="292" spans="3:10">
      <c r="H292" s="13" t="s">
        <v>6258</v>
      </c>
      <c r="I292" s="13" t="s">
        <v>6259</v>
      </c>
      <c r="J292" s="14"/>
    </row>
    <row r="293" spans="3:10">
      <c r="H293" s="13" t="s">
        <v>6260</v>
      </c>
      <c r="I293" s="13" t="s">
        <v>6261</v>
      </c>
      <c r="J293" s="14"/>
    </row>
    <row r="294" spans="3:10">
      <c r="H294" s="13" t="s">
        <v>6234</v>
      </c>
      <c r="I294" s="13" t="s">
        <v>6235</v>
      </c>
      <c r="J294" s="14"/>
    </row>
    <row r="295" spans="3:10">
      <c r="H295" s="13" t="s">
        <v>6236</v>
      </c>
      <c r="I295" s="13" t="s">
        <v>6237</v>
      </c>
      <c r="J295" s="14"/>
    </row>
    <row r="296" spans="3:10">
      <c r="H296" s="13" t="s">
        <v>6238</v>
      </c>
      <c r="I296" s="13" t="s">
        <v>6239</v>
      </c>
      <c r="J296" s="14"/>
    </row>
    <row r="297" spans="3:10">
      <c r="H297" s="13" t="s">
        <v>6240</v>
      </c>
      <c r="I297" s="13" t="s">
        <v>6241</v>
      </c>
      <c r="J297" s="14"/>
    </row>
    <row r="298" spans="3:10">
      <c r="H298" s="13" t="s">
        <v>6242</v>
      </c>
      <c r="I298" s="13" t="s">
        <v>6243</v>
      </c>
      <c r="J298" s="14"/>
    </row>
    <row r="299" spans="3:10">
      <c r="H299" s="13" t="s">
        <v>6244</v>
      </c>
      <c r="I299" s="13" t="s">
        <v>6245</v>
      </c>
      <c r="J299" s="14"/>
    </row>
    <row r="300" spans="3:10">
      <c r="H300" s="13" t="s">
        <v>6246</v>
      </c>
      <c r="I300" s="13" t="s">
        <v>6247</v>
      </c>
      <c r="J300" s="14"/>
    </row>
    <row r="301" spans="3:10">
      <c r="H301" s="13" t="s">
        <v>6262</v>
      </c>
      <c r="I301" s="13" t="s">
        <v>6263</v>
      </c>
      <c r="J301" s="14"/>
    </row>
    <row r="302" spans="3:10">
      <c r="H302" s="13" t="s">
        <v>6248</v>
      </c>
      <c r="I302" s="13" t="s">
        <v>6249</v>
      </c>
      <c r="J302" s="14"/>
    </row>
    <row r="303" spans="3:10" ht="15">
      <c r="E303" s="15" t="s">
        <v>6264</v>
      </c>
      <c r="F303" s="15"/>
      <c r="G303" s="15"/>
      <c r="H303" s="15"/>
      <c r="I303" s="15"/>
      <c r="J303" s="16">
        <v>3577</v>
      </c>
    </row>
    <row r="304" spans="3:10">
      <c r="C304" s="17" t="s">
        <v>6265</v>
      </c>
      <c r="D304" s="17"/>
      <c r="E304" s="17"/>
      <c r="F304" s="17"/>
      <c r="G304" s="17"/>
      <c r="H304" s="17"/>
      <c r="I304" s="17"/>
      <c r="J304" s="18">
        <f>SUM(J303)</f>
        <v>3577</v>
      </c>
    </row>
    <row r="305" spans="2:12">
      <c r="B305" s="13" t="s">
        <v>7341</v>
      </c>
      <c r="C305" s="13" t="s">
        <v>6266</v>
      </c>
      <c r="D305" s="13" t="s">
        <v>7342</v>
      </c>
      <c r="E305" s="13" t="s">
        <v>6307</v>
      </c>
      <c r="F305" s="13" t="s">
        <v>6077</v>
      </c>
      <c r="G305" s="13" t="s">
        <v>6023</v>
      </c>
      <c r="H305" s="13" t="s">
        <v>6267</v>
      </c>
      <c r="I305" s="13" t="s">
        <v>5602</v>
      </c>
      <c r="J305" s="14"/>
      <c r="L305" s="13" t="s">
        <v>6268</v>
      </c>
    </row>
    <row r="306" spans="2:12">
      <c r="H306" s="13" t="s">
        <v>6269</v>
      </c>
      <c r="I306" s="13" t="s">
        <v>6270</v>
      </c>
      <c r="J306" s="14"/>
    </row>
    <row r="307" spans="2:12">
      <c r="H307" s="13" t="s">
        <v>6271</v>
      </c>
      <c r="I307" s="13" t="s">
        <v>6272</v>
      </c>
      <c r="J307" s="14"/>
    </row>
    <row r="308" spans="2:12">
      <c r="H308" s="13" t="s">
        <v>6273</v>
      </c>
      <c r="I308" s="13" t="s">
        <v>6274</v>
      </c>
      <c r="J308" s="14"/>
    </row>
    <row r="309" spans="2:12">
      <c r="H309" s="13" t="s">
        <v>6275</v>
      </c>
      <c r="I309" s="13" t="s">
        <v>6276</v>
      </c>
      <c r="J309" s="14"/>
    </row>
    <row r="310" spans="2:12">
      <c r="H310" s="13" t="s">
        <v>6277</v>
      </c>
      <c r="I310" s="13" t="s">
        <v>6278</v>
      </c>
      <c r="J310" s="14"/>
    </row>
    <row r="311" spans="2:12">
      <c r="H311" s="13" t="s">
        <v>6279</v>
      </c>
      <c r="I311" s="13" t="s">
        <v>6280</v>
      </c>
      <c r="J311" s="14"/>
    </row>
    <row r="312" spans="2:12">
      <c r="H312" s="13" t="s">
        <v>6281</v>
      </c>
      <c r="I312" s="13" t="s">
        <v>6282</v>
      </c>
      <c r="J312" s="14"/>
    </row>
    <row r="313" spans="2:12">
      <c r="H313" s="13" t="s">
        <v>6291</v>
      </c>
      <c r="I313" s="13" t="s">
        <v>6292</v>
      </c>
      <c r="J313" s="14"/>
    </row>
    <row r="314" spans="2:12">
      <c r="H314" s="13" t="s">
        <v>6293</v>
      </c>
      <c r="I314" s="13" t="s">
        <v>6294</v>
      </c>
      <c r="J314" s="14"/>
    </row>
    <row r="315" spans="2:12">
      <c r="H315" s="13" t="s">
        <v>6295</v>
      </c>
      <c r="I315" s="13" t="s">
        <v>6296</v>
      </c>
      <c r="J315" s="14"/>
    </row>
    <row r="316" spans="2:12">
      <c r="H316" s="13" t="s">
        <v>6297</v>
      </c>
      <c r="I316" s="13" t="s">
        <v>6298</v>
      </c>
      <c r="J316" s="14"/>
    </row>
    <row r="317" spans="2:12">
      <c r="H317" s="13" t="s">
        <v>6299</v>
      </c>
      <c r="I317" s="13" t="s">
        <v>6300</v>
      </c>
      <c r="J317" s="14"/>
    </row>
    <row r="318" spans="2:12">
      <c r="H318" s="13" t="s">
        <v>6301</v>
      </c>
      <c r="I318" s="13" t="s">
        <v>6302</v>
      </c>
      <c r="J318" s="14"/>
    </row>
    <row r="319" spans="2:12">
      <c r="H319" s="13" t="s">
        <v>6283</v>
      </c>
      <c r="I319" s="13" t="s">
        <v>6284</v>
      </c>
      <c r="J319" s="14"/>
    </row>
    <row r="320" spans="2:12">
      <c r="H320" s="13" t="s">
        <v>6285</v>
      </c>
      <c r="I320" s="13" t="s">
        <v>6286</v>
      </c>
      <c r="J320" s="14"/>
    </row>
    <row r="321" spans="4:12">
      <c r="H321" s="13" t="s">
        <v>6287</v>
      </c>
      <c r="I321" s="13" t="s">
        <v>6288</v>
      </c>
      <c r="J321" s="14"/>
    </row>
    <row r="322" spans="4:12">
      <c r="H322" s="13" t="s">
        <v>6289</v>
      </c>
      <c r="I322" s="13" t="s">
        <v>6290</v>
      </c>
      <c r="J322" s="14"/>
    </row>
    <row r="323" spans="4:12">
      <c r="H323" s="13" t="s">
        <v>6303</v>
      </c>
      <c r="I323" s="13" t="s">
        <v>6304</v>
      </c>
      <c r="J323" s="14"/>
    </row>
    <row r="324" spans="4:12">
      <c r="H324" s="13" t="s">
        <v>6305</v>
      </c>
      <c r="I324" s="13" t="s">
        <v>6306</v>
      </c>
      <c r="J324" s="14"/>
    </row>
    <row r="325" spans="4:12" ht="15">
      <c r="E325" s="15" t="s">
        <v>6307</v>
      </c>
      <c r="F325" s="15"/>
      <c r="G325" s="15"/>
      <c r="H325" s="15"/>
      <c r="I325" s="15"/>
      <c r="J325" s="16">
        <v>3765</v>
      </c>
    </row>
    <row r="326" spans="4:12">
      <c r="D326" s="13" t="s">
        <v>7343</v>
      </c>
      <c r="E326" s="13" t="s">
        <v>6407</v>
      </c>
      <c r="F326" s="13" t="s">
        <v>6077</v>
      </c>
      <c r="G326" s="13" t="s">
        <v>6023</v>
      </c>
      <c r="H326" s="13" t="s">
        <v>6308</v>
      </c>
      <c r="I326" s="13" t="s">
        <v>6309</v>
      </c>
      <c r="J326" s="14"/>
      <c r="L326" s="13" t="s">
        <v>6310</v>
      </c>
    </row>
    <row r="327" spans="4:12">
      <c r="H327" s="13" t="s">
        <v>6311</v>
      </c>
      <c r="I327" s="13" t="s">
        <v>6312</v>
      </c>
      <c r="J327" s="14"/>
    </row>
    <row r="328" spans="4:12">
      <c r="H328" s="13" t="s">
        <v>6313</v>
      </c>
      <c r="I328" s="13" t="s">
        <v>6314</v>
      </c>
      <c r="J328" s="14"/>
    </row>
    <row r="329" spans="4:12">
      <c r="H329" s="13" t="s">
        <v>6315</v>
      </c>
      <c r="I329" s="13" t="s">
        <v>6316</v>
      </c>
      <c r="J329" s="14"/>
    </row>
    <row r="330" spans="4:12">
      <c r="H330" s="13" t="s">
        <v>6317</v>
      </c>
      <c r="I330" s="13" t="s">
        <v>6318</v>
      </c>
      <c r="J330" s="14"/>
    </row>
    <row r="331" spans="4:12">
      <c r="H331" s="13" t="s">
        <v>6319</v>
      </c>
      <c r="I331" s="13" t="s">
        <v>6320</v>
      </c>
      <c r="J331" s="14"/>
    </row>
    <row r="332" spans="4:12">
      <c r="H332" s="13" t="s">
        <v>6327</v>
      </c>
      <c r="I332" s="13" t="s">
        <v>6328</v>
      </c>
      <c r="J332" s="14"/>
    </row>
    <row r="333" spans="4:12">
      <c r="H333" s="13" t="s">
        <v>6321</v>
      </c>
      <c r="I333" s="13" t="s">
        <v>6322</v>
      </c>
      <c r="J333" s="14"/>
    </row>
    <row r="334" spans="4:12">
      <c r="H334" s="13" t="s">
        <v>6323</v>
      </c>
      <c r="I334" s="13" t="s">
        <v>6324</v>
      </c>
      <c r="J334" s="14"/>
    </row>
    <row r="335" spans="4:12">
      <c r="H335" s="13" t="s">
        <v>6329</v>
      </c>
      <c r="I335" s="13" t="s">
        <v>6330</v>
      </c>
      <c r="J335" s="14"/>
    </row>
    <row r="336" spans="4:12">
      <c r="H336" s="13" t="s">
        <v>6331</v>
      </c>
      <c r="I336" s="13" t="s">
        <v>6332</v>
      </c>
      <c r="J336" s="14"/>
    </row>
    <row r="337" spans="2:12">
      <c r="H337" s="13" t="s">
        <v>6333</v>
      </c>
      <c r="I337" s="13" t="s">
        <v>6334</v>
      </c>
      <c r="J337" s="14"/>
    </row>
    <row r="338" spans="2:12">
      <c r="H338" s="13" t="s">
        <v>6335</v>
      </c>
      <c r="I338" s="13" t="s">
        <v>6336</v>
      </c>
      <c r="J338" s="14"/>
    </row>
    <row r="339" spans="2:12">
      <c r="H339" s="13" t="s">
        <v>6337</v>
      </c>
      <c r="I339" s="13" t="s">
        <v>6338</v>
      </c>
      <c r="J339" s="14"/>
    </row>
    <row r="340" spans="2:12">
      <c r="H340" s="13" t="s">
        <v>6325</v>
      </c>
      <c r="I340" s="13" t="s">
        <v>6326</v>
      </c>
      <c r="J340" s="14"/>
    </row>
    <row r="341" spans="2:12">
      <c r="H341" s="13" t="s">
        <v>6339</v>
      </c>
      <c r="I341" s="13" t="s">
        <v>6340</v>
      </c>
      <c r="J341" s="14"/>
    </row>
    <row r="342" spans="2:12">
      <c r="H342" s="13" t="s">
        <v>6341</v>
      </c>
      <c r="I342" s="13" t="s">
        <v>6342</v>
      </c>
      <c r="J342" s="14"/>
    </row>
    <row r="343" spans="2:12" ht="15">
      <c r="E343" s="15" t="s">
        <v>6343</v>
      </c>
      <c r="F343" s="15"/>
      <c r="G343" s="15"/>
      <c r="H343" s="15"/>
      <c r="I343" s="15"/>
      <c r="J343" s="16">
        <v>3492</v>
      </c>
    </row>
    <row r="344" spans="2:12">
      <c r="C344" s="17" t="s">
        <v>6344</v>
      </c>
      <c r="D344" s="17"/>
      <c r="E344" s="17"/>
      <c r="F344" s="17"/>
      <c r="G344" s="17"/>
      <c r="H344" s="17"/>
      <c r="I344" s="17"/>
      <c r="J344" s="18">
        <f>SUM(J343,J325)</f>
        <v>7257</v>
      </c>
    </row>
    <row r="345" spans="2:12">
      <c r="B345" s="13" t="s">
        <v>7344</v>
      </c>
      <c r="C345" s="13" t="s">
        <v>6345</v>
      </c>
      <c r="D345" s="13" t="s">
        <v>7344</v>
      </c>
      <c r="E345" s="13" t="s">
        <v>6346</v>
      </c>
      <c r="F345" s="13" t="s">
        <v>5624</v>
      </c>
      <c r="G345" s="13" t="s">
        <v>5625</v>
      </c>
      <c r="H345" s="13" t="s">
        <v>6380</v>
      </c>
      <c r="I345" s="13" t="s">
        <v>6381</v>
      </c>
      <c r="J345" s="14"/>
      <c r="L345" s="13" t="s">
        <v>6349</v>
      </c>
    </row>
    <row r="346" spans="2:12">
      <c r="H346" s="13" t="s">
        <v>6382</v>
      </c>
      <c r="I346" s="13" t="s">
        <v>6383</v>
      </c>
      <c r="J346" s="14"/>
    </row>
    <row r="347" spans="2:12">
      <c r="H347" s="13" t="s">
        <v>6384</v>
      </c>
      <c r="I347" s="13" t="s">
        <v>6385</v>
      </c>
      <c r="J347" s="14"/>
    </row>
    <row r="348" spans="2:12">
      <c r="H348" s="13" t="s">
        <v>6386</v>
      </c>
      <c r="I348" s="13" t="s">
        <v>6387</v>
      </c>
      <c r="J348" s="14"/>
    </row>
    <row r="349" spans="2:12">
      <c r="H349" s="13" t="s">
        <v>6388</v>
      </c>
      <c r="I349" s="13" t="s">
        <v>6389</v>
      </c>
      <c r="J349" s="14"/>
    </row>
    <row r="350" spans="2:12">
      <c r="H350" s="13" t="s">
        <v>6390</v>
      </c>
      <c r="I350" s="13" t="s">
        <v>6391</v>
      </c>
      <c r="J350" s="14"/>
    </row>
    <row r="351" spans="2:12">
      <c r="H351" s="13" t="s">
        <v>6392</v>
      </c>
      <c r="I351" s="13" t="s">
        <v>6393</v>
      </c>
      <c r="J351" s="14"/>
    </row>
    <row r="352" spans="2:12">
      <c r="H352" s="13" t="s">
        <v>6394</v>
      </c>
      <c r="I352" s="13" t="s">
        <v>6395</v>
      </c>
      <c r="J352" s="14"/>
    </row>
    <row r="353" spans="8:10">
      <c r="H353" s="13" t="s">
        <v>6347</v>
      </c>
      <c r="I353" s="13" t="s">
        <v>6348</v>
      </c>
      <c r="J353" s="14"/>
    </row>
    <row r="354" spans="8:10">
      <c r="H354" s="13" t="s">
        <v>6350</v>
      </c>
      <c r="I354" s="13" t="s">
        <v>6351</v>
      </c>
      <c r="J354" s="14"/>
    </row>
    <row r="355" spans="8:10">
      <c r="H355" s="13" t="s">
        <v>6352</v>
      </c>
      <c r="I355" s="13" t="s">
        <v>6353</v>
      </c>
      <c r="J355" s="14"/>
    </row>
    <row r="356" spans="8:10">
      <c r="H356" s="13" t="s">
        <v>6354</v>
      </c>
      <c r="I356" s="13" t="s">
        <v>6355</v>
      </c>
      <c r="J356" s="14"/>
    </row>
    <row r="357" spans="8:10">
      <c r="H357" s="13" t="s">
        <v>6356</v>
      </c>
      <c r="I357" s="13" t="s">
        <v>6357</v>
      </c>
      <c r="J357" s="14"/>
    </row>
    <row r="358" spans="8:10">
      <c r="H358" s="13" t="s">
        <v>6358</v>
      </c>
      <c r="I358" s="13" t="s">
        <v>6359</v>
      </c>
      <c r="J358" s="14"/>
    </row>
    <row r="359" spans="8:10">
      <c r="H359" s="13" t="s">
        <v>6360</v>
      </c>
      <c r="I359" s="13" t="s">
        <v>6361</v>
      </c>
      <c r="J359" s="14"/>
    </row>
    <row r="360" spans="8:10">
      <c r="H360" s="13" t="s">
        <v>6362</v>
      </c>
      <c r="I360" s="13" t="s">
        <v>6363</v>
      </c>
      <c r="J360" s="14"/>
    </row>
    <row r="361" spans="8:10">
      <c r="H361" s="13" t="s">
        <v>6364</v>
      </c>
      <c r="I361" s="13" t="s">
        <v>6365</v>
      </c>
      <c r="J361" s="14"/>
    </row>
    <row r="362" spans="8:10">
      <c r="H362" s="13" t="s">
        <v>6366</v>
      </c>
      <c r="I362" s="13" t="s">
        <v>6367</v>
      </c>
      <c r="J362" s="14"/>
    </row>
    <row r="363" spans="8:10">
      <c r="H363" s="13" t="s">
        <v>6368</v>
      </c>
      <c r="I363" s="13" t="s">
        <v>6369</v>
      </c>
      <c r="J363" s="14"/>
    </row>
    <row r="364" spans="8:10">
      <c r="H364" s="13" t="s">
        <v>6370</v>
      </c>
      <c r="I364" s="13" t="s">
        <v>6371</v>
      </c>
      <c r="J364" s="14"/>
    </row>
    <row r="365" spans="8:10">
      <c r="H365" s="13" t="s">
        <v>6372</v>
      </c>
      <c r="I365" s="13" t="s">
        <v>6373</v>
      </c>
      <c r="J365" s="14"/>
    </row>
    <row r="366" spans="8:10">
      <c r="H366" s="13" t="s">
        <v>6374</v>
      </c>
      <c r="I366" s="13" t="s">
        <v>6375</v>
      </c>
      <c r="J366" s="14"/>
    </row>
    <row r="367" spans="8:10">
      <c r="H367" s="13" t="s">
        <v>6376</v>
      </c>
      <c r="I367" s="13" t="s">
        <v>6377</v>
      </c>
      <c r="J367" s="14"/>
    </row>
    <row r="368" spans="8:10">
      <c r="H368" s="13" t="s">
        <v>6378</v>
      </c>
      <c r="I368" s="13" t="s">
        <v>6379</v>
      </c>
      <c r="J368" s="14"/>
    </row>
    <row r="369" spans="1:10" ht="15">
      <c r="E369" s="15" t="s">
        <v>6396</v>
      </c>
      <c r="F369" s="15"/>
      <c r="G369" s="15"/>
      <c r="H369" s="15"/>
      <c r="I369" s="15"/>
      <c r="J369" s="16">
        <v>3286</v>
      </c>
    </row>
    <row r="370" spans="1:10">
      <c r="C370" s="17" t="s">
        <v>6397</v>
      </c>
      <c r="D370" s="17"/>
      <c r="E370" s="17"/>
      <c r="F370" s="17"/>
      <c r="G370" s="17"/>
      <c r="H370" s="17"/>
      <c r="I370" s="17"/>
      <c r="J370" s="18">
        <f>SUM(J369)</f>
        <v>3286</v>
      </c>
    </row>
    <row r="371" spans="1:10" ht="15">
      <c r="A371" s="30" t="s">
        <v>7345</v>
      </c>
      <c r="B371" s="30"/>
      <c r="C371" s="30"/>
      <c r="D371" s="30"/>
      <c r="E371" s="30"/>
      <c r="F371" s="30"/>
      <c r="G371" s="30"/>
      <c r="H371" s="30"/>
      <c r="I371" s="30"/>
      <c r="J371" s="31">
        <f>SUM(J370,J344,J304,J285,J273,J222,J181,J155,J117,J86,J63,J38)</f>
        <v>55660</v>
      </c>
    </row>
    <row r="372" spans="1:10">
      <c r="A372" s="13" t="s">
        <v>7346</v>
      </c>
      <c r="B372" s="13" t="s">
        <v>7347</v>
      </c>
      <c r="C372" s="13" t="s">
        <v>5431</v>
      </c>
      <c r="D372" s="13" t="s">
        <v>7347</v>
      </c>
      <c r="E372" s="13" t="s">
        <v>5432</v>
      </c>
      <c r="F372" s="13" t="s">
        <v>5433</v>
      </c>
      <c r="G372" s="13" t="s">
        <v>5431</v>
      </c>
      <c r="H372" s="13" t="s">
        <v>5434</v>
      </c>
      <c r="I372" s="13" t="s">
        <v>5435</v>
      </c>
      <c r="J372" s="14"/>
    </row>
    <row r="373" spans="1:10">
      <c r="H373" s="13" t="s">
        <v>5436</v>
      </c>
      <c r="I373" s="13" t="s">
        <v>5437</v>
      </c>
      <c r="J373" s="14"/>
    </row>
    <row r="374" spans="1:10">
      <c r="H374" s="13" t="s">
        <v>5438</v>
      </c>
      <c r="I374" s="13" t="s">
        <v>5439</v>
      </c>
      <c r="J374" s="14"/>
    </row>
    <row r="375" spans="1:10">
      <c r="H375" s="13" t="s">
        <v>5440</v>
      </c>
      <c r="I375" s="13" t="s">
        <v>5441</v>
      </c>
      <c r="J375" s="14"/>
    </row>
    <row r="376" spans="1:10">
      <c r="H376" s="13" t="s">
        <v>5442</v>
      </c>
      <c r="I376" s="13" t="s">
        <v>5443</v>
      </c>
      <c r="J376" s="14"/>
    </row>
    <row r="377" spans="1:10">
      <c r="H377" s="13" t="s">
        <v>5444</v>
      </c>
      <c r="I377" s="13" t="s">
        <v>5445</v>
      </c>
      <c r="J377" s="14"/>
    </row>
    <row r="378" spans="1:10">
      <c r="H378" s="13" t="s">
        <v>5446</v>
      </c>
      <c r="I378" s="13" t="s">
        <v>5447</v>
      </c>
      <c r="J378" s="14"/>
    </row>
    <row r="379" spans="1:10">
      <c r="H379" s="13" t="s">
        <v>5448</v>
      </c>
      <c r="I379" s="13" t="s">
        <v>5449</v>
      </c>
      <c r="J379" s="14"/>
    </row>
    <row r="380" spans="1:10">
      <c r="H380" s="13" t="s">
        <v>5450</v>
      </c>
      <c r="I380" s="13" t="s">
        <v>5451</v>
      </c>
      <c r="J380" s="14"/>
    </row>
    <row r="381" spans="1:10">
      <c r="H381" s="13" t="s">
        <v>5452</v>
      </c>
      <c r="I381" s="13" t="s">
        <v>5453</v>
      </c>
      <c r="J381" s="14"/>
    </row>
    <row r="382" spans="1:10">
      <c r="H382" s="13" t="s">
        <v>5454</v>
      </c>
      <c r="I382" s="13" t="s">
        <v>5455</v>
      </c>
      <c r="J382" s="14"/>
    </row>
    <row r="383" spans="1:10">
      <c r="H383" s="13" t="s">
        <v>5456</v>
      </c>
      <c r="I383" s="13" t="s">
        <v>5457</v>
      </c>
      <c r="J383" s="14"/>
    </row>
    <row r="384" spans="1:10">
      <c r="H384" s="13" t="s">
        <v>5458</v>
      </c>
      <c r="I384" s="13" t="s">
        <v>5459</v>
      </c>
      <c r="J384" s="14"/>
    </row>
    <row r="385" spans="2:10">
      <c r="H385" s="13" t="s">
        <v>5460</v>
      </c>
      <c r="I385" s="13" t="s">
        <v>5461</v>
      </c>
      <c r="J385" s="14"/>
    </row>
    <row r="386" spans="2:10">
      <c r="H386" s="13" t="s">
        <v>5462</v>
      </c>
      <c r="I386" s="13" t="s">
        <v>5463</v>
      </c>
      <c r="J386" s="14"/>
    </row>
    <row r="387" spans="2:10">
      <c r="H387" s="13" t="s">
        <v>5464</v>
      </c>
      <c r="I387" s="13" t="s">
        <v>5465</v>
      </c>
      <c r="J387" s="14"/>
    </row>
    <row r="388" spans="2:10">
      <c r="H388" s="13" t="s">
        <v>5466</v>
      </c>
      <c r="I388" s="13" t="s">
        <v>5467</v>
      </c>
      <c r="J388" s="14"/>
    </row>
    <row r="389" spans="2:10">
      <c r="H389" s="13" t="s">
        <v>5468</v>
      </c>
      <c r="I389" s="13" t="s">
        <v>5469</v>
      </c>
      <c r="J389" s="14"/>
    </row>
    <row r="390" spans="2:10">
      <c r="H390" s="13" t="s">
        <v>5470</v>
      </c>
      <c r="I390" s="13" t="s">
        <v>5471</v>
      </c>
      <c r="J390" s="14"/>
    </row>
    <row r="391" spans="2:10">
      <c r="H391" s="13" t="s">
        <v>5472</v>
      </c>
      <c r="I391" s="13" t="s">
        <v>3896</v>
      </c>
      <c r="J391" s="14"/>
    </row>
    <row r="392" spans="2:10">
      <c r="H392" s="13" t="s">
        <v>5473</v>
      </c>
      <c r="I392" s="13" t="s">
        <v>5474</v>
      </c>
      <c r="J392" s="14"/>
    </row>
    <row r="393" spans="2:10">
      <c r="H393" s="13" t="s">
        <v>5475</v>
      </c>
      <c r="I393" s="13" t="s">
        <v>5476</v>
      </c>
      <c r="J393" s="14"/>
    </row>
    <row r="394" spans="2:10">
      <c r="H394" s="13" t="s">
        <v>5477</v>
      </c>
      <c r="I394" s="13" t="s">
        <v>5478</v>
      </c>
      <c r="J394" s="14"/>
    </row>
    <row r="395" spans="2:10">
      <c r="H395" s="13" t="s">
        <v>5479</v>
      </c>
      <c r="I395" s="13" t="s">
        <v>5480</v>
      </c>
      <c r="J395" s="14"/>
    </row>
    <row r="396" spans="2:10">
      <c r="H396" s="13" t="s">
        <v>5481</v>
      </c>
      <c r="I396" s="13" t="s">
        <v>5482</v>
      </c>
      <c r="J396" s="14"/>
    </row>
    <row r="397" spans="2:10">
      <c r="H397" s="13" t="s">
        <v>5483</v>
      </c>
      <c r="I397" s="13" t="s">
        <v>5484</v>
      </c>
      <c r="J397" s="14"/>
    </row>
    <row r="398" spans="2:10" ht="15">
      <c r="E398" s="15" t="s">
        <v>5649</v>
      </c>
      <c r="F398" s="15"/>
      <c r="G398" s="15"/>
      <c r="H398" s="15"/>
      <c r="I398" s="15"/>
      <c r="J398" s="16">
        <v>3587</v>
      </c>
    </row>
    <row r="399" spans="2:10">
      <c r="C399" s="17" t="s">
        <v>5485</v>
      </c>
      <c r="D399" s="17"/>
      <c r="E399" s="17"/>
      <c r="F399" s="17"/>
      <c r="G399" s="17"/>
      <c r="H399" s="17"/>
      <c r="I399" s="17"/>
      <c r="J399" s="18">
        <f>SUM(J398)</f>
        <v>3587</v>
      </c>
    </row>
    <row r="400" spans="2:10">
      <c r="B400" s="13" t="s">
        <v>7348</v>
      </c>
      <c r="C400" s="13" t="s">
        <v>5486</v>
      </c>
      <c r="D400" s="13" t="s">
        <v>7349</v>
      </c>
      <c r="E400" s="13" t="s">
        <v>5650</v>
      </c>
      <c r="F400" s="13" t="s">
        <v>5487</v>
      </c>
      <c r="G400" s="13" t="s">
        <v>5486</v>
      </c>
      <c r="H400" s="13" t="s">
        <v>5488</v>
      </c>
      <c r="I400" s="13" t="s">
        <v>5489</v>
      </c>
      <c r="J400" s="14"/>
    </row>
    <row r="401" spans="8:10">
      <c r="H401" s="13" t="s">
        <v>5490</v>
      </c>
      <c r="I401" s="13" t="s">
        <v>5491</v>
      </c>
      <c r="J401" s="14"/>
    </row>
    <row r="402" spans="8:10">
      <c r="H402" s="13" t="s">
        <v>5492</v>
      </c>
      <c r="I402" s="13" t="s">
        <v>5493</v>
      </c>
      <c r="J402" s="14"/>
    </row>
    <row r="403" spans="8:10">
      <c r="H403" s="13" t="s">
        <v>5494</v>
      </c>
      <c r="I403" s="13" t="s">
        <v>5495</v>
      </c>
      <c r="J403" s="14"/>
    </row>
    <row r="404" spans="8:10">
      <c r="H404" s="13" t="s">
        <v>5496</v>
      </c>
      <c r="I404" s="13" t="s">
        <v>5489</v>
      </c>
      <c r="J404" s="14"/>
    </row>
    <row r="405" spans="8:10">
      <c r="H405" s="13" t="s">
        <v>5497</v>
      </c>
      <c r="I405" s="13" t="s">
        <v>5498</v>
      </c>
      <c r="J405" s="14"/>
    </row>
    <row r="406" spans="8:10">
      <c r="H406" s="13" t="s">
        <v>5499</v>
      </c>
      <c r="I406" s="13" t="s">
        <v>5500</v>
      </c>
      <c r="J406" s="14"/>
    </row>
    <row r="407" spans="8:10">
      <c r="H407" s="13" t="s">
        <v>5501</v>
      </c>
      <c r="I407" s="13" t="s">
        <v>5502</v>
      </c>
      <c r="J407" s="14"/>
    </row>
    <row r="408" spans="8:10">
      <c r="H408" s="13" t="s">
        <v>5503</v>
      </c>
      <c r="I408" s="13" t="s">
        <v>5504</v>
      </c>
      <c r="J408" s="14"/>
    </row>
    <row r="409" spans="8:10">
      <c r="H409" s="13" t="s">
        <v>5505</v>
      </c>
      <c r="I409" s="13" t="s">
        <v>5506</v>
      </c>
      <c r="J409" s="14"/>
    </row>
    <row r="410" spans="8:10">
      <c r="H410" s="13" t="s">
        <v>5507</v>
      </c>
      <c r="I410" s="13" t="s">
        <v>5508</v>
      </c>
      <c r="J410" s="14"/>
    </row>
    <row r="411" spans="8:10">
      <c r="H411" s="13" t="s">
        <v>5509</v>
      </c>
      <c r="I411" s="13" t="s">
        <v>5510</v>
      </c>
      <c r="J411" s="14"/>
    </row>
    <row r="412" spans="8:10">
      <c r="H412" s="13" t="s">
        <v>5511</v>
      </c>
      <c r="I412" s="13" t="s">
        <v>5512</v>
      </c>
      <c r="J412" s="14"/>
    </row>
    <row r="413" spans="8:10">
      <c r="H413" s="13" t="s">
        <v>5513</v>
      </c>
      <c r="I413" s="13" t="s">
        <v>5514</v>
      </c>
      <c r="J413" s="14"/>
    </row>
    <row r="414" spans="8:10">
      <c r="H414" s="13" t="s">
        <v>5515</v>
      </c>
      <c r="I414" s="13" t="s">
        <v>5516</v>
      </c>
      <c r="J414" s="14"/>
    </row>
    <row r="415" spans="8:10">
      <c r="H415" s="13" t="s">
        <v>5517</v>
      </c>
      <c r="I415" s="13" t="s">
        <v>5518</v>
      </c>
      <c r="J415" s="14"/>
    </row>
    <row r="416" spans="8:10">
      <c r="H416" s="13" t="s">
        <v>5519</v>
      </c>
      <c r="I416" s="13" t="s">
        <v>5520</v>
      </c>
      <c r="J416" s="14"/>
    </row>
    <row r="417" spans="4:10">
      <c r="H417" s="13" t="s">
        <v>5521</v>
      </c>
      <c r="I417" s="13" t="s">
        <v>5522</v>
      </c>
      <c r="J417" s="14"/>
    </row>
    <row r="418" spans="4:10">
      <c r="H418" s="13" t="s">
        <v>5523</v>
      </c>
      <c r="I418" s="13" t="s">
        <v>5524</v>
      </c>
      <c r="J418" s="14"/>
    </row>
    <row r="419" spans="4:10">
      <c r="H419" s="13" t="s">
        <v>5525</v>
      </c>
      <c r="I419" s="13" t="s">
        <v>5526</v>
      </c>
      <c r="J419" s="14"/>
    </row>
    <row r="420" spans="4:10">
      <c r="H420" s="13" t="s">
        <v>5527</v>
      </c>
      <c r="I420" s="13" t="s">
        <v>5528</v>
      </c>
      <c r="J420" s="14"/>
    </row>
    <row r="421" spans="4:10">
      <c r="H421" s="13" t="s">
        <v>5529</v>
      </c>
      <c r="I421" s="13" t="s">
        <v>5530</v>
      </c>
      <c r="J421" s="14"/>
    </row>
    <row r="422" spans="4:10">
      <c r="H422" s="13" t="s">
        <v>5531</v>
      </c>
      <c r="I422" s="13" t="s">
        <v>5532</v>
      </c>
      <c r="J422" s="14"/>
    </row>
    <row r="423" spans="4:10">
      <c r="H423" s="13" t="s">
        <v>5533</v>
      </c>
      <c r="I423" s="13" t="s">
        <v>5534</v>
      </c>
      <c r="J423" s="14"/>
    </row>
    <row r="424" spans="4:10" ht="15">
      <c r="E424" s="15" t="s">
        <v>5535</v>
      </c>
      <c r="F424" s="15"/>
      <c r="G424" s="15"/>
      <c r="H424" s="15"/>
      <c r="I424" s="15"/>
      <c r="J424" s="16">
        <v>3691</v>
      </c>
    </row>
    <row r="425" spans="4:10">
      <c r="D425" s="13" t="s">
        <v>7350</v>
      </c>
      <c r="E425" s="13" t="s">
        <v>5651</v>
      </c>
      <c r="F425" s="13" t="s">
        <v>5487</v>
      </c>
      <c r="G425" s="13" t="s">
        <v>5486</v>
      </c>
      <c r="H425" s="13" t="s">
        <v>5536</v>
      </c>
      <c r="I425" s="13" t="s">
        <v>5537</v>
      </c>
      <c r="J425" s="14"/>
    </row>
    <row r="426" spans="4:10">
      <c r="H426" s="13" t="s">
        <v>5538</v>
      </c>
      <c r="I426" s="13" t="s">
        <v>5539</v>
      </c>
      <c r="J426" s="14"/>
    </row>
    <row r="427" spans="4:10">
      <c r="H427" s="13" t="s">
        <v>5540</v>
      </c>
      <c r="I427" s="13" t="s">
        <v>5541</v>
      </c>
      <c r="J427" s="14"/>
    </row>
    <row r="428" spans="4:10">
      <c r="H428" s="13" t="s">
        <v>5542</v>
      </c>
      <c r="I428" s="13" t="s">
        <v>5543</v>
      </c>
      <c r="J428" s="14"/>
    </row>
    <row r="429" spans="4:10">
      <c r="H429" s="13" t="s">
        <v>5544</v>
      </c>
      <c r="I429" s="13" t="s">
        <v>5545</v>
      </c>
      <c r="J429" s="14"/>
    </row>
    <row r="430" spans="4:10">
      <c r="H430" s="13" t="s">
        <v>5546</v>
      </c>
      <c r="I430" s="13" t="s">
        <v>5547</v>
      </c>
      <c r="J430" s="14"/>
    </row>
    <row r="431" spans="4:10">
      <c r="H431" s="13" t="s">
        <v>5548</v>
      </c>
      <c r="I431" s="13" t="s">
        <v>5549</v>
      </c>
      <c r="J431" s="14"/>
    </row>
    <row r="432" spans="4:10">
      <c r="H432" s="13" t="s">
        <v>5550</v>
      </c>
      <c r="I432" s="13" t="s">
        <v>5551</v>
      </c>
      <c r="J432" s="14"/>
    </row>
    <row r="433" spans="4:10">
      <c r="H433" s="13" t="s">
        <v>5552</v>
      </c>
      <c r="I433" s="13" t="s">
        <v>5553</v>
      </c>
      <c r="J433" s="14"/>
    </row>
    <row r="434" spans="4:10">
      <c r="H434" s="13" t="s">
        <v>5554</v>
      </c>
      <c r="I434" s="13" t="s">
        <v>5555</v>
      </c>
      <c r="J434" s="14"/>
    </row>
    <row r="435" spans="4:10">
      <c r="H435" s="13" t="s">
        <v>5556</v>
      </c>
      <c r="I435" s="13" t="s">
        <v>5555</v>
      </c>
      <c r="J435" s="14"/>
    </row>
    <row r="436" spans="4:10">
      <c r="H436" s="13" t="s">
        <v>5557</v>
      </c>
      <c r="I436" s="13" t="s">
        <v>5558</v>
      </c>
      <c r="J436" s="14"/>
    </row>
    <row r="437" spans="4:10">
      <c r="H437" s="13" t="s">
        <v>5559</v>
      </c>
      <c r="I437" s="13" t="s">
        <v>5560</v>
      </c>
      <c r="J437" s="14"/>
    </row>
    <row r="438" spans="4:10">
      <c r="H438" s="13" t="s">
        <v>5561</v>
      </c>
      <c r="I438" s="13" t="s">
        <v>5562</v>
      </c>
      <c r="J438" s="14"/>
    </row>
    <row r="439" spans="4:10">
      <c r="H439" s="13" t="s">
        <v>5563</v>
      </c>
      <c r="I439" s="13" t="s">
        <v>5564</v>
      </c>
      <c r="J439" s="14"/>
    </row>
    <row r="440" spans="4:10">
      <c r="H440" s="13" t="s">
        <v>5565</v>
      </c>
      <c r="I440" s="13" t="s">
        <v>5566</v>
      </c>
      <c r="J440" s="14"/>
    </row>
    <row r="441" spans="4:10">
      <c r="H441" s="13" t="s">
        <v>5567</v>
      </c>
      <c r="I441" s="13" t="s">
        <v>5568</v>
      </c>
      <c r="J441" s="14"/>
    </row>
    <row r="442" spans="4:10">
      <c r="H442" s="13" t="s">
        <v>5569</v>
      </c>
      <c r="I442" s="13" t="s">
        <v>5570</v>
      </c>
      <c r="J442" s="14"/>
    </row>
    <row r="443" spans="4:10">
      <c r="H443" s="13" t="s">
        <v>5571</v>
      </c>
      <c r="I443" s="13" t="s">
        <v>5572</v>
      </c>
      <c r="J443" s="14"/>
    </row>
    <row r="444" spans="4:10">
      <c r="H444" s="13" t="s">
        <v>5573</v>
      </c>
      <c r="I444" s="13" t="s">
        <v>5574</v>
      </c>
      <c r="J444" s="14"/>
    </row>
    <row r="445" spans="4:10">
      <c r="H445" s="13" t="s">
        <v>5575</v>
      </c>
      <c r="I445" s="13" t="s">
        <v>5576</v>
      </c>
      <c r="J445" s="14"/>
    </row>
    <row r="446" spans="4:10">
      <c r="H446" s="13" t="s">
        <v>5577</v>
      </c>
      <c r="I446" s="13" t="s">
        <v>5578</v>
      </c>
      <c r="J446" s="14"/>
    </row>
    <row r="447" spans="4:10" ht="15">
      <c r="E447" s="15" t="s">
        <v>5579</v>
      </c>
      <c r="F447" s="15"/>
      <c r="G447" s="15"/>
      <c r="H447" s="15"/>
      <c r="I447" s="15"/>
      <c r="J447" s="16">
        <v>1864</v>
      </c>
    </row>
    <row r="448" spans="4:10">
      <c r="D448" s="13" t="s">
        <v>7351</v>
      </c>
      <c r="E448" s="13" t="s">
        <v>5652</v>
      </c>
      <c r="F448" s="13" t="s">
        <v>5487</v>
      </c>
      <c r="G448" s="13" t="s">
        <v>5486</v>
      </c>
      <c r="H448" s="13" t="s">
        <v>5580</v>
      </c>
      <c r="I448" s="13" t="s">
        <v>5203</v>
      </c>
      <c r="J448" s="14"/>
    </row>
    <row r="449" spans="8:10">
      <c r="H449" s="13" t="s">
        <v>5581</v>
      </c>
      <c r="I449" s="13" t="s">
        <v>5582</v>
      </c>
      <c r="J449" s="14"/>
    </row>
    <row r="450" spans="8:10">
      <c r="H450" s="13" t="s">
        <v>5583</v>
      </c>
      <c r="I450" s="13" t="s">
        <v>5584</v>
      </c>
      <c r="J450" s="14"/>
    </row>
    <row r="451" spans="8:10">
      <c r="H451" s="13" t="s">
        <v>5585</v>
      </c>
      <c r="I451" s="13" t="s">
        <v>5586</v>
      </c>
      <c r="J451" s="14"/>
    </row>
    <row r="452" spans="8:10">
      <c r="H452" s="13" t="s">
        <v>5587</v>
      </c>
      <c r="I452" s="13" t="s">
        <v>5588</v>
      </c>
      <c r="J452" s="14"/>
    </row>
    <row r="453" spans="8:10">
      <c r="H453" s="13" t="s">
        <v>5589</v>
      </c>
      <c r="I453" s="13" t="s">
        <v>5590</v>
      </c>
      <c r="J453" s="14"/>
    </row>
    <row r="454" spans="8:10">
      <c r="H454" s="13" t="s">
        <v>5591</v>
      </c>
      <c r="I454" s="13" t="s">
        <v>5592</v>
      </c>
      <c r="J454" s="14"/>
    </row>
    <row r="455" spans="8:10">
      <c r="H455" s="13" t="s">
        <v>5593</v>
      </c>
      <c r="I455" s="13" t="s">
        <v>5594</v>
      </c>
      <c r="J455" s="14"/>
    </row>
    <row r="456" spans="8:10">
      <c r="H456" s="13" t="s">
        <v>5595</v>
      </c>
      <c r="I456" s="13" t="s">
        <v>5596</v>
      </c>
      <c r="J456" s="14"/>
    </row>
    <row r="457" spans="8:10">
      <c r="H457" s="13" t="s">
        <v>5597</v>
      </c>
      <c r="I457" s="13" t="s">
        <v>5598</v>
      </c>
      <c r="J457" s="14"/>
    </row>
    <row r="458" spans="8:10">
      <c r="H458" s="13" t="s">
        <v>5599</v>
      </c>
      <c r="I458" s="13" t="s">
        <v>5600</v>
      </c>
      <c r="J458" s="14"/>
    </row>
    <row r="459" spans="8:10">
      <c r="H459" s="13" t="s">
        <v>5601</v>
      </c>
      <c r="I459" s="13" t="s">
        <v>5602</v>
      </c>
      <c r="J459" s="14"/>
    </row>
    <row r="460" spans="8:10">
      <c r="H460" s="13" t="s">
        <v>5603</v>
      </c>
      <c r="I460" s="13" t="s">
        <v>5604</v>
      </c>
      <c r="J460" s="14"/>
    </row>
    <row r="461" spans="8:10">
      <c r="H461" s="13" t="s">
        <v>5605</v>
      </c>
      <c r="I461" s="13" t="s">
        <v>5606</v>
      </c>
      <c r="J461" s="14"/>
    </row>
    <row r="462" spans="8:10">
      <c r="H462" s="13" t="s">
        <v>5607</v>
      </c>
      <c r="I462" s="13" t="s">
        <v>5608</v>
      </c>
      <c r="J462" s="14"/>
    </row>
    <row r="463" spans="8:10">
      <c r="H463" s="13" t="s">
        <v>5609</v>
      </c>
      <c r="I463" s="13" t="s">
        <v>5610</v>
      </c>
      <c r="J463" s="14"/>
    </row>
    <row r="464" spans="8:10">
      <c r="H464" s="13" t="s">
        <v>5611</v>
      </c>
      <c r="I464" s="13" t="s">
        <v>5612</v>
      </c>
      <c r="J464" s="14"/>
    </row>
    <row r="465" spans="2:10">
      <c r="H465" s="13" t="s">
        <v>5613</v>
      </c>
      <c r="I465" s="13" t="s">
        <v>5614</v>
      </c>
      <c r="J465" s="14"/>
    </row>
    <row r="466" spans="2:10">
      <c r="H466" s="13" t="s">
        <v>5615</v>
      </c>
      <c r="I466" s="13" t="s">
        <v>5616</v>
      </c>
      <c r="J466" s="14"/>
    </row>
    <row r="467" spans="2:10">
      <c r="H467" s="13" t="s">
        <v>5617</v>
      </c>
      <c r="I467" s="13" t="s">
        <v>5618</v>
      </c>
      <c r="J467" s="14"/>
    </row>
    <row r="468" spans="2:10">
      <c r="H468" s="13" t="s">
        <v>5619</v>
      </c>
      <c r="I468" s="13" t="s">
        <v>5620</v>
      </c>
      <c r="J468" s="14"/>
    </row>
    <row r="469" spans="2:10" ht="15">
      <c r="E469" s="15" t="s">
        <v>5621</v>
      </c>
      <c r="F469" s="15"/>
      <c r="G469" s="15"/>
      <c r="H469" s="15"/>
      <c r="I469" s="15"/>
      <c r="J469" s="16">
        <v>1811</v>
      </c>
    </row>
    <row r="470" spans="2:10">
      <c r="C470" s="17" t="s">
        <v>5622</v>
      </c>
      <c r="D470" s="17"/>
      <c r="E470" s="17"/>
      <c r="F470" s="17"/>
      <c r="G470" s="17"/>
      <c r="H470" s="17"/>
      <c r="I470" s="17"/>
      <c r="J470" s="18">
        <f>SUM(J469,J447,J424)</f>
        <v>7366</v>
      </c>
    </row>
    <row r="471" spans="2:10">
      <c r="B471" s="13" t="s">
        <v>7352</v>
      </c>
      <c r="C471" s="13" t="s">
        <v>5623</v>
      </c>
      <c r="D471" s="13" t="s">
        <v>7352</v>
      </c>
      <c r="E471" s="13" t="s">
        <v>5653</v>
      </c>
      <c r="F471" s="13" t="s">
        <v>5624</v>
      </c>
      <c r="G471" s="13" t="s">
        <v>5625</v>
      </c>
      <c r="H471" s="13" t="s">
        <v>5626</v>
      </c>
      <c r="I471" s="13" t="s">
        <v>5627</v>
      </c>
      <c r="J471" s="14"/>
    </row>
    <row r="472" spans="2:10">
      <c r="H472" s="13" t="s">
        <v>5628</v>
      </c>
      <c r="I472" s="13" t="s">
        <v>5629</v>
      </c>
      <c r="J472" s="14"/>
    </row>
    <row r="473" spans="2:10">
      <c r="H473" s="13" t="s">
        <v>5630</v>
      </c>
      <c r="I473" s="13" t="s">
        <v>5631</v>
      </c>
      <c r="J473" s="14"/>
    </row>
    <row r="474" spans="2:10">
      <c r="H474" s="13" t="s">
        <v>5632</v>
      </c>
      <c r="I474" s="13" t="s">
        <v>5633</v>
      </c>
      <c r="J474" s="14"/>
    </row>
    <row r="475" spans="2:10">
      <c r="H475" s="13" t="s">
        <v>5634</v>
      </c>
      <c r="I475" s="13" t="s">
        <v>5635</v>
      </c>
      <c r="J475" s="14"/>
    </row>
    <row r="476" spans="2:10">
      <c r="H476" s="13" t="s">
        <v>5636</v>
      </c>
      <c r="I476" s="13" t="s">
        <v>5637</v>
      </c>
      <c r="J476" s="14"/>
    </row>
    <row r="477" spans="2:10">
      <c r="H477" s="13" t="s">
        <v>5638</v>
      </c>
      <c r="I477" s="13" t="s">
        <v>5639</v>
      </c>
      <c r="J477" s="14"/>
    </row>
    <row r="478" spans="2:10">
      <c r="H478" s="13" t="s">
        <v>5640</v>
      </c>
      <c r="I478" s="13" t="s">
        <v>5641</v>
      </c>
      <c r="J478" s="14"/>
    </row>
    <row r="479" spans="2:10">
      <c r="H479" s="13" t="s">
        <v>5642</v>
      </c>
      <c r="I479" s="13" t="s">
        <v>5643</v>
      </c>
      <c r="J479" s="14"/>
    </row>
    <row r="480" spans="2:10">
      <c r="H480" s="13" t="s">
        <v>5644</v>
      </c>
      <c r="I480" s="13" t="s">
        <v>5645</v>
      </c>
      <c r="J480" s="14"/>
    </row>
    <row r="481" spans="1:10">
      <c r="H481" s="13" t="s">
        <v>5646</v>
      </c>
      <c r="I481" s="13" t="s">
        <v>5647</v>
      </c>
      <c r="J481" s="14"/>
    </row>
    <row r="482" spans="1:10" ht="15">
      <c r="E482" s="15" t="s">
        <v>5654</v>
      </c>
      <c r="F482" s="15"/>
      <c r="G482" s="15"/>
      <c r="H482" s="15"/>
      <c r="I482" s="15"/>
      <c r="J482" s="16">
        <v>1386</v>
      </c>
    </row>
    <row r="483" spans="1:10">
      <c r="C483" s="17" t="s">
        <v>5648</v>
      </c>
      <c r="D483" s="17"/>
      <c r="E483" s="17"/>
      <c r="F483" s="17"/>
      <c r="G483" s="17"/>
      <c r="H483" s="17"/>
      <c r="I483" s="17"/>
      <c r="J483" s="18">
        <f>SUM(J482)</f>
        <v>1386</v>
      </c>
    </row>
    <row r="484" spans="1:10" ht="15">
      <c r="A484" s="30" t="s">
        <v>7353</v>
      </c>
      <c r="B484" s="30"/>
      <c r="C484" s="30"/>
      <c r="D484" s="30"/>
      <c r="E484" s="30"/>
      <c r="F484" s="30"/>
      <c r="G484" s="30"/>
      <c r="H484" s="30"/>
      <c r="I484" s="30"/>
      <c r="J484" s="31">
        <f>SUM(J483,J470,J399)</f>
        <v>12339</v>
      </c>
    </row>
    <row r="485" spans="1:10">
      <c r="A485" s="11" t="s">
        <v>7068</v>
      </c>
      <c r="B485" s="11"/>
      <c r="C485" s="11"/>
      <c r="D485" s="11"/>
      <c r="E485" s="11"/>
      <c r="F485" s="11"/>
      <c r="G485" s="11"/>
      <c r="H485" s="11"/>
      <c r="I485" s="11"/>
      <c r="J485" s="12">
        <f>SUM(J484,J371)</f>
        <v>67999</v>
      </c>
    </row>
    <row r="486" spans="1:10">
      <c r="A486" s="13" t="s">
        <v>198</v>
      </c>
      <c r="J486" s="14">
        <v>68100</v>
      </c>
    </row>
  </sheetData>
  <sortState xmlns:xlrd2="http://schemas.microsoft.com/office/spreadsheetml/2017/richdata2" ref="H345:I368">
    <sortCondition ref="H345:H368"/>
  </sortState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D30E-1EDB-4F87-97A0-BF2CE755385A}">
  <dimension ref="A1:L164"/>
  <sheetViews>
    <sheetView topLeftCell="A142" workbookViewId="0">
      <selection activeCell="E20" sqref="E20"/>
    </sheetView>
  </sheetViews>
  <sheetFormatPr baseColWidth="10" defaultRowHeight="14.25"/>
  <cols>
    <col min="1" max="1" width="16.5703125" style="13" bestFit="1" customWidth="1"/>
    <col min="2" max="2" width="20.42578125" style="13" bestFit="1" customWidth="1"/>
    <col min="3" max="3" width="32.7109375" style="13" bestFit="1" customWidth="1"/>
    <col min="4" max="4" width="19.5703125" style="13" bestFit="1" customWidth="1"/>
    <col min="5" max="5" width="40.28515625" style="13" bestFit="1" customWidth="1"/>
    <col min="6" max="6" width="6.7109375" style="13" bestFit="1" customWidth="1"/>
    <col min="7" max="7" width="13.28515625" style="13" bestFit="1" customWidth="1"/>
    <col min="8" max="8" width="10.5703125" style="13" bestFit="1" customWidth="1"/>
    <col min="9" max="9" width="32.5703125" style="13" bestFit="1" customWidth="1"/>
    <col min="10" max="10" width="25.5703125" style="14" bestFit="1" customWidth="1"/>
    <col min="11" max="16384" width="11.42578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13" t="s">
        <v>7354</v>
      </c>
      <c r="B2" s="13" t="s">
        <v>7355</v>
      </c>
      <c r="C2" s="13" t="s">
        <v>6408</v>
      </c>
      <c r="D2" s="13" t="s">
        <v>7355</v>
      </c>
      <c r="E2" s="13" t="s">
        <v>7069</v>
      </c>
      <c r="F2" s="13" t="s">
        <v>6409</v>
      </c>
      <c r="G2" s="13" t="s">
        <v>6408</v>
      </c>
      <c r="H2" s="13" t="s">
        <v>6410</v>
      </c>
      <c r="I2" s="13" t="s">
        <v>6411</v>
      </c>
      <c r="L2" s="13" t="s">
        <v>16</v>
      </c>
    </row>
    <row r="3" spans="1:12">
      <c r="H3" s="13" t="s">
        <v>6412</v>
      </c>
      <c r="I3" s="13" t="s">
        <v>6413</v>
      </c>
    </row>
    <row r="4" spans="1:12">
      <c r="H4" s="13" t="s">
        <v>6414</v>
      </c>
      <c r="I4" s="13" t="s">
        <v>6415</v>
      </c>
    </row>
    <row r="5" spans="1:12">
      <c r="H5" s="13" t="s">
        <v>6416</v>
      </c>
      <c r="I5" s="13" t="s">
        <v>6417</v>
      </c>
    </row>
    <row r="6" spans="1:12">
      <c r="H6" s="13" t="s">
        <v>6418</v>
      </c>
      <c r="I6" s="13" t="s">
        <v>6419</v>
      </c>
    </row>
    <row r="7" spans="1:12">
      <c r="H7" s="13" t="s">
        <v>6420</v>
      </c>
      <c r="I7" s="13" t="s">
        <v>6421</v>
      </c>
    </row>
    <row r="8" spans="1:12">
      <c r="G8" s="13" t="s">
        <v>6422</v>
      </c>
      <c r="H8" s="13" t="s">
        <v>6423</v>
      </c>
      <c r="I8" s="13" t="s">
        <v>6424</v>
      </c>
    </row>
    <row r="9" spans="1:12">
      <c r="H9" s="13" t="s">
        <v>6425</v>
      </c>
      <c r="I9" s="13" t="s">
        <v>6426</v>
      </c>
    </row>
    <row r="10" spans="1:12">
      <c r="H10" s="13" t="s">
        <v>6427</v>
      </c>
      <c r="I10" s="13" t="s">
        <v>6428</v>
      </c>
    </row>
    <row r="11" spans="1:12">
      <c r="H11" s="13" t="s">
        <v>6429</v>
      </c>
      <c r="I11" s="13" t="s">
        <v>6430</v>
      </c>
    </row>
    <row r="12" spans="1:12">
      <c r="H12" s="13" t="s">
        <v>6431</v>
      </c>
      <c r="I12" s="13" t="s">
        <v>6432</v>
      </c>
    </row>
    <row r="13" spans="1:12">
      <c r="H13" s="13" t="s">
        <v>6433</v>
      </c>
      <c r="I13" s="13" t="s">
        <v>6434</v>
      </c>
    </row>
    <row r="14" spans="1:12">
      <c r="H14" s="13" t="s">
        <v>6435</v>
      </c>
      <c r="I14" s="13" t="s">
        <v>6422</v>
      </c>
    </row>
    <row r="15" spans="1:12">
      <c r="H15" s="13" t="s">
        <v>6436</v>
      </c>
      <c r="I15" s="13" t="s">
        <v>6437</v>
      </c>
    </row>
    <row r="16" spans="1:12">
      <c r="H16" s="13" t="s">
        <v>6438</v>
      </c>
      <c r="I16" s="13" t="s">
        <v>6439</v>
      </c>
    </row>
    <row r="17" spans="2:12" ht="15">
      <c r="E17" s="15" t="s">
        <v>7070</v>
      </c>
      <c r="F17" s="15"/>
      <c r="G17" s="15"/>
      <c r="H17" s="15"/>
      <c r="I17" s="15"/>
      <c r="J17" s="16">
        <v>1987</v>
      </c>
    </row>
    <row r="18" spans="2:12">
      <c r="C18" s="17" t="s">
        <v>6440</v>
      </c>
      <c r="D18" s="17"/>
      <c r="E18" s="17"/>
      <c r="F18" s="17"/>
      <c r="G18" s="17"/>
      <c r="H18" s="17"/>
      <c r="I18" s="17"/>
      <c r="J18" s="18">
        <f>SUM(J17)</f>
        <v>1987</v>
      </c>
    </row>
    <row r="19" spans="2:12">
      <c r="B19" s="13" t="s">
        <v>7356</v>
      </c>
      <c r="C19" s="13" t="s">
        <v>6441</v>
      </c>
      <c r="D19" s="13" t="s">
        <v>7356</v>
      </c>
      <c r="E19" s="13" t="s">
        <v>7383</v>
      </c>
      <c r="F19" s="13" t="s">
        <v>6442</v>
      </c>
      <c r="G19" s="13" t="s">
        <v>6441</v>
      </c>
      <c r="H19" s="13" t="s">
        <v>6474</v>
      </c>
      <c r="I19" s="13" t="s">
        <v>6475</v>
      </c>
      <c r="L19" s="13" t="s">
        <v>6445</v>
      </c>
    </row>
    <row r="20" spans="2:12">
      <c r="H20" s="13" t="s">
        <v>6476</v>
      </c>
      <c r="I20" s="13" t="s">
        <v>6477</v>
      </c>
    </row>
    <row r="21" spans="2:12">
      <c r="H21" s="13" t="s">
        <v>6478</v>
      </c>
      <c r="I21" s="13" t="s">
        <v>6479</v>
      </c>
    </row>
    <row r="22" spans="2:12">
      <c r="H22" s="13" t="s">
        <v>6480</v>
      </c>
      <c r="I22" s="13" t="s">
        <v>6481</v>
      </c>
    </row>
    <row r="23" spans="2:12">
      <c r="H23" s="13" t="s">
        <v>6482</v>
      </c>
      <c r="I23" s="13" t="s">
        <v>6483</v>
      </c>
    </row>
    <row r="24" spans="2:12">
      <c r="H24" s="13" t="s">
        <v>6484</v>
      </c>
      <c r="I24" s="13" t="s">
        <v>6485</v>
      </c>
    </row>
    <row r="25" spans="2:12">
      <c r="H25" s="13" t="s">
        <v>6443</v>
      </c>
      <c r="I25" s="13" t="s">
        <v>6444</v>
      </c>
    </row>
    <row r="26" spans="2:12">
      <c r="H26" s="13" t="s">
        <v>6486</v>
      </c>
      <c r="I26" s="13" t="s">
        <v>6487</v>
      </c>
    </row>
    <row r="27" spans="2:12">
      <c r="H27" s="13" t="s">
        <v>6488</v>
      </c>
      <c r="I27" s="13" t="s">
        <v>6489</v>
      </c>
    </row>
    <row r="28" spans="2:12">
      <c r="H28" s="13" t="s">
        <v>6490</v>
      </c>
      <c r="I28" s="13" t="s">
        <v>6491</v>
      </c>
    </row>
    <row r="29" spans="2:12">
      <c r="H29" s="13" t="s">
        <v>6492</v>
      </c>
      <c r="I29" s="13" t="s">
        <v>6493</v>
      </c>
    </row>
    <row r="30" spans="2:12">
      <c r="H30" s="13" t="s">
        <v>6446</v>
      </c>
      <c r="I30" s="13" t="s">
        <v>6447</v>
      </c>
    </row>
    <row r="31" spans="2:12">
      <c r="H31" s="13" t="s">
        <v>6448</v>
      </c>
      <c r="I31" s="13" t="s">
        <v>6449</v>
      </c>
    </row>
    <row r="32" spans="2:12">
      <c r="H32" s="13" t="s">
        <v>6450</v>
      </c>
      <c r="I32" s="13" t="s">
        <v>6451</v>
      </c>
    </row>
    <row r="33" spans="2:12">
      <c r="H33" s="13" t="s">
        <v>6452</v>
      </c>
      <c r="I33" s="13" t="s">
        <v>6453</v>
      </c>
    </row>
    <row r="34" spans="2:12">
      <c r="H34" s="13" t="s">
        <v>6454</v>
      </c>
      <c r="I34" s="13" t="s">
        <v>6455</v>
      </c>
    </row>
    <row r="35" spans="2:12">
      <c r="H35" s="13" t="s">
        <v>6456</v>
      </c>
      <c r="I35" s="13" t="s">
        <v>6457</v>
      </c>
    </row>
    <row r="36" spans="2:12">
      <c r="H36" s="13" t="s">
        <v>6458</v>
      </c>
      <c r="I36" s="13" t="s">
        <v>6459</v>
      </c>
    </row>
    <row r="37" spans="2:12">
      <c r="H37" s="13" t="s">
        <v>6460</v>
      </c>
      <c r="I37" s="13" t="s">
        <v>6461</v>
      </c>
    </row>
    <row r="38" spans="2:12">
      <c r="H38" s="13" t="s">
        <v>6462</v>
      </c>
      <c r="I38" s="13" t="s">
        <v>6463</v>
      </c>
    </row>
    <row r="39" spans="2:12">
      <c r="H39" s="13" t="s">
        <v>6464</v>
      </c>
      <c r="I39" s="13" t="s">
        <v>6465</v>
      </c>
    </row>
    <row r="40" spans="2:12">
      <c r="H40" s="13" t="s">
        <v>6466</v>
      </c>
      <c r="I40" s="13" t="s">
        <v>6467</v>
      </c>
    </row>
    <row r="41" spans="2:12">
      <c r="H41" s="13" t="s">
        <v>6468</v>
      </c>
      <c r="I41" s="13" t="s">
        <v>5914</v>
      </c>
    </row>
    <row r="42" spans="2:12">
      <c r="H42" s="13" t="s">
        <v>6469</v>
      </c>
      <c r="I42" s="13" t="s">
        <v>6470</v>
      </c>
    </row>
    <row r="43" spans="2:12">
      <c r="H43" s="13" t="s">
        <v>6471</v>
      </c>
      <c r="I43" s="13" t="s">
        <v>2089</v>
      </c>
    </row>
    <row r="44" spans="2:12">
      <c r="H44" s="13" t="s">
        <v>6472</v>
      </c>
      <c r="I44" s="13" t="s">
        <v>6473</v>
      </c>
    </row>
    <row r="45" spans="2:12" ht="15">
      <c r="E45" s="15" t="s">
        <v>6494</v>
      </c>
      <c r="F45" s="15"/>
      <c r="G45" s="15"/>
      <c r="H45" s="15"/>
      <c r="I45" s="15"/>
      <c r="J45" s="16">
        <v>4302</v>
      </c>
    </row>
    <row r="46" spans="2:12">
      <c r="C46" s="17" t="s">
        <v>6495</v>
      </c>
      <c r="D46" s="17"/>
      <c r="E46" s="17"/>
      <c r="F46" s="17"/>
      <c r="G46" s="17"/>
      <c r="H46" s="17"/>
      <c r="I46" s="17"/>
      <c r="J46" s="18">
        <f>SUM(J45)</f>
        <v>4302</v>
      </c>
    </row>
    <row r="47" spans="2:12">
      <c r="B47" s="13" t="s">
        <v>7357</v>
      </c>
      <c r="C47" s="13" t="s">
        <v>6496</v>
      </c>
      <c r="D47" s="13" t="s">
        <v>7357</v>
      </c>
      <c r="E47" s="13" t="s">
        <v>6496</v>
      </c>
      <c r="F47" s="13" t="s">
        <v>6497</v>
      </c>
      <c r="G47" s="13" t="s">
        <v>6498</v>
      </c>
      <c r="H47" s="13" t="s">
        <v>6499</v>
      </c>
      <c r="I47" s="13" t="s">
        <v>6500</v>
      </c>
      <c r="L47" s="13" t="s">
        <v>6501</v>
      </c>
    </row>
    <row r="48" spans="2:12">
      <c r="H48" s="13" t="s">
        <v>6502</v>
      </c>
      <c r="I48" s="13" t="s">
        <v>6503</v>
      </c>
    </row>
    <row r="49" spans="7:9">
      <c r="H49" s="13" t="s">
        <v>6504</v>
      </c>
      <c r="I49" s="13" t="s">
        <v>6505</v>
      </c>
    </row>
    <row r="50" spans="7:9">
      <c r="H50" s="13" t="s">
        <v>6506</v>
      </c>
      <c r="I50" s="13" t="s">
        <v>6507</v>
      </c>
    </row>
    <row r="51" spans="7:9">
      <c r="H51" s="13" t="s">
        <v>6508</v>
      </c>
      <c r="I51" s="13" t="s">
        <v>6509</v>
      </c>
    </row>
    <row r="52" spans="7:9">
      <c r="H52" s="13" t="s">
        <v>6510</v>
      </c>
      <c r="I52" s="13" t="s">
        <v>6511</v>
      </c>
    </row>
    <row r="53" spans="7:9">
      <c r="H53" s="13" t="s">
        <v>6512</v>
      </c>
      <c r="I53" s="13" t="s">
        <v>6513</v>
      </c>
    </row>
    <row r="54" spans="7:9">
      <c r="H54" s="13" t="s">
        <v>6514</v>
      </c>
      <c r="I54" s="13" t="s">
        <v>6515</v>
      </c>
    </row>
    <row r="55" spans="7:9">
      <c r="H55" s="13" t="s">
        <v>6516</v>
      </c>
      <c r="I55" s="13" t="s">
        <v>6517</v>
      </c>
    </row>
    <row r="56" spans="7:9">
      <c r="H56" s="13" t="s">
        <v>6518</v>
      </c>
      <c r="I56" s="13" t="s">
        <v>6519</v>
      </c>
    </row>
    <row r="57" spans="7:9">
      <c r="H57" s="13" t="s">
        <v>6520</v>
      </c>
      <c r="I57" s="13" t="s">
        <v>6521</v>
      </c>
    </row>
    <row r="58" spans="7:9">
      <c r="G58" s="13" t="s">
        <v>6522</v>
      </c>
      <c r="H58" s="13" t="s">
        <v>6523</v>
      </c>
      <c r="I58" s="13" t="s">
        <v>6524</v>
      </c>
    </row>
    <row r="59" spans="7:9">
      <c r="H59" s="13" t="s">
        <v>6525</v>
      </c>
      <c r="I59" s="13" t="s">
        <v>6526</v>
      </c>
    </row>
    <row r="60" spans="7:9">
      <c r="H60" s="13" t="s">
        <v>6527</v>
      </c>
      <c r="I60" s="13" t="s">
        <v>6528</v>
      </c>
    </row>
    <row r="61" spans="7:9">
      <c r="H61" s="13" t="s">
        <v>6529</v>
      </c>
      <c r="I61" s="13" t="s">
        <v>6530</v>
      </c>
    </row>
    <row r="62" spans="7:9">
      <c r="G62" s="13" t="s">
        <v>6531</v>
      </c>
      <c r="H62" s="13" t="s">
        <v>6532</v>
      </c>
      <c r="I62" s="13" t="s">
        <v>6533</v>
      </c>
    </row>
    <row r="63" spans="7:9">
      <c r="H63" s="13" t="s">
        <v>6534</v>
      </c>
      <c r="I63" s="13" t="s">
        <v>6535</v>
      </c>
    </row>
    <row r="64" spans="7:9">
      <c r="H64" s="13" t="s">
        <v>6536</v>
      </c>
      <c r="I64" s="13" t="s">
        <v>6537</v>
      </c>
    </row>
    <row r="65" spans="2:12">
      <c r="H65" s="13" t="s">
        <v>6538</v>
      </c>
      <c r="I65" s="13" t="s">
        <v>6539</v>
      </c>
    </row>
    <row r="66" spans="2:12">
      <c r="H66" s="13" t="s">
        <v>6540</v>
      </c>
      <c r="I66" s="13" t="s">
        <v>6541</v>
      </c>
    </row>
    <row r="67" spans="2:12">
      <c r="H67" s="13" t="s">
        <v>6542</v>
      </c>
      <c r="I67" s="13" t="s">
        <v>6543</v>
      </c>
    </row>
    <row r="68" spans="2:12">
      <c r="H68" s="13" t="s">
        <v>6544</v>
      </c>
      <c r="I68" s="13" t="s">
        <v>6545</v>
      </c>
    </row>
    <row r="69" spans="2:12">
      <c r="H69" s="13" t="s">
        <v>6546</v>
      </c>
      <c r="I69" s="13" t="s">
        <v>6547</v>
      </c>
    </row>
    <row r="70" spans="2:12">
      <c r="H70" s="13" t="s">
        <v>6548</v>
      </c>
      <c r="I70" s="13" t="s">
        <v>6549</v>
      </c>
    </row>
    <row r="71" spans="2:12" ht="15">
      <c r="E71" s="15" t="s">
        <v>6496</v>
      </c>
      <c r="F71" s="15"/>
      <c r="G71" s="15"/>
      <c r="H71" s="15"/>
      <c r="I71" s="15"/>
      <c r="J71" s="16">
        <v>2623</v>
      </c>
    </row>
    <row r="72" spans="2:12">
      <c r="C72" s="17" t="s">
        <v>6496</v>
      </c>
      <c r="D72" s="17"/>
      <c r="E72" s="17"/>
      <c r="F72" s="17"/>
      <c r="G72" s="17"/>
      <c r="H72" s="17"/>
      <c r="I72" s="17"/>
      <c r="J72" s="18">
        <f>SUM(J71)</f>
        <v>2623</v>
      </c>
    </row>
    <row r="73" spans="2:12">
      <c r="B73" s="13" t="s">
        <v>7358</v>
      </c>
      <c r="C73" s="13" t="s">
        <v>6550</v>
      </c>
      <c r="D73" s="13" t="s">
        <v>7358</v>
      </c>
      <c r="E73" s="13" t="s">
        <v>6551</v>
      </c>
      <c r="F73" s="13" t="s">
        <v>4161</v>
      </c>
      <c r="G73" s="13" t="s">
        <v>6550</v>
      </c>
      <c r="H73" s="13" t="s">
        <v>6552</v>
      </c>
      <c r="I73" s="13" t="s">
        <v>6553</v>
      </c>
      <c r="L73" s="13" t="s">
        <v>6554</v>
      </c>
    </row>
    <row r="74" spans="2:12">
      <c r="H74" s="13" t="s">
        <v>6555</v>
      </c>
      <c r="I74" s="13" t="s">
        <v>6556</v>
      </c>
    </row>
    <row r="75" spans="2:12">
      <c r="H75" s="13" t="s">
        <v>6557</v>
      </c>
      <c r="I75" s="13" t="s">
        <v>6558</v>
      </c>
    </row>
    <row r="76" spans="2:12">
      <c r="H76" s="13" t="s">
        <v>6559</v>
      </c>
      <c r="I76" s="13" t="s">
        <v>6560</v>
      </c>
    </row>
    <row r="77" spans="2:12">
      <c r="H77" s="13" t="s">
        <v>6561</v>
      </c>
      <c r="I77" s="13" t="s">
        <v>6562</v>
      </c>
    </row>
    <row r="78" spans="2:12">
      <c r="H78" s="13" t="s">
        <v>6563</v>
      </c>
      <c r="I78" s="13" t="s">
        <v>6564</v>
      </c>
    </row>
    <row r="79" spans="2:12">
      <c r="H79" s="13" t="s">
        <v>6565</v>
      </c>
      <c r="I79" s="13" t="s">
        <v>6566</v>
      </c>
    </row>
    <row r="80" spans="2:12">
      <c r="G80" s="13" t="s">
        <v>4162</v>
      </c>
      <c r="H80" s="13" t="s">
        <v>6567</v>
      </c>
      <c r="I80" s="13" t="s">
        <v>6568</v>
      </c>
    </row>
    <row r="81" spans="2:12">
      <c r="H81" s="13" t="s">
        <v>6569</v>
      </c>
      <c r="I81" s="13" t="s">
        <v>6570</v>
      </c>
    </row>
    <row r="82" spans="2:12">
      <c r="H82" s="13" t="s">
        <v>6571</v>
      </c>
      <c r="I82" s="13" t="s">
        <v>6572</v>
      </c>
    </row>
    <row r="83" spans="2:12">
      <c r="H83" s="13" t="s">
        <v>6573</v>
      </c>
      <c r="I83" s="13" t="s">
        <v>6574</v>
      </c>
    </row>
    <row r="84" spans="2:12" ht="15">
      <c r="E84" s="15" t="s">
        <v>6575</v>
      </c>
      <c r="F84" s="15"/>
      <c r="G84" s="15"/>
      <c r="H84" s="15"/>
      <c r="I84" s="15"/>
      <c r="J84" s="16">
        <v>1831</v>
      </c>
    </row>
    <row r="85" spans="2:12">
      <c r="C85" s="17" t="s">
        <v>6576</v>
      </c>
      <c r="D85" s="17"/>
      <c r="E85" s="17"/>
      <c r="F85" s="17"/>
      <c r="G85" s="17"/>
      <c r="H85" s="17"/>
      <c r="I85" s="17"/>
      <c r="J85" s="18">
        <f>SUM(J84)</f>
        <v>1831</v>
      </c>
    </row>
    <row r="86" spans="2:12">
      <c r="B86" s="13" t="s">
        <v>7359</v>
      </c>
      <c r="C86" s="13" t="s">
        <v>6577</v>
      </c>
      <c r="D86" s="13" t="s">
        <v>7360</v>
      </c>
      <c r="E86" s="13" t="s">
        <v>6578</v>
      </c>
      <c r="F86" s="13" t="s">
        <v>6579</v>
      </c>
      <c r="G86" s="13" t="s">
        <v>6580</v>
      </c>
      <c r="H86" s="13" t="s">
        <v>6581</v>
      </c>
      <c r="I86" s="13" t="s">
        <v>6582</v>
      </c>
      <c r="L86" s="13" t="s">
        <v>16</v>
      </c>
    </row>
    <row r="87" spans="2:12">
      <c r="H87" s="13" t="s">
        <v>6583</v>
      </c>
      <c r="I87" s="13" t="s">
        <v>6584</v>
      </c>
    </row>
    <row r="88" spans="2:12">
      <c r="H88" s="13" t="s">
        <v>6585</v>
      </c>
      <c r="I88" s="13" t="s">
        <v>6586</v>
      </c>
    </row>
    <row r="89" spans="2:12">
      <c r="H89" s="13" t="s">
        <v>6587</v>
      </c>
      <c r="I89" s="13" t="s">
        <v>6588</v>
      </c>
    </row>
    <row r="90" spans="2:12">
      <c r="H90" s="13" t="s">
        <v>6589</v>
      </c>
      <c r="I90" s="13" t="s">
        <v>6590</v>
      </c>
    </row>
    <row r="91" spans="2:12">
      <c r="H91" s="13" t="s">
        <v>6591</v>
      </c>
      <c r="I91" s="13" t="s">
        <v>6592</v>
      </c>
    </row>
    <row r="92" spans="2:12">
      <c r="H92" s="13" t="s">
        <v>6593</v>
      </c>
      <c r="I92" s="13" t="s">
        <v>6594</v>
      </c>
    </row>
    <row r="93" spans="2:12" ht="15">
      <c r="E93" s="15" t="s">
        <v>6595</v>
      </c>
      <c r="F93" s="15"/>
      <c r="G93" s="15"/>
      <c r="H93" s="15"/>
      <c r="I93" s="15"/>
      <c r="J93" s="16">
        <v>1566</v>
      </c>
    </row>
    <row r="94" spans="2:12">
      <c r="D94" s="13" t="s">
        <v>7361</v>
      </c>
      <c r="E94" s="13" t="s">
        <v>6596</v>
      </c>
      <c r="F94" s="13" t="s">
        <v>6497</v>
      </c>
      <c r="G94" s="13" t="s">
        <v>6580</v>
      </c>
      <c r="H94" s="13" t="s">
        <v>6597</v>
      </c>
      <c r="I94" s="13" t="s">
        <v>6598</v>
      </c>
      <c r="L94" s="13" t="s">
        <v>16</v>
      </c>
    </row>
    <row r="95" spans="2:12">
      <c r="H95" s="13" t="s">
        <v>6599</v>
      </c>
      <c r="I95" s="13" t="s">
        <v>6600</v>
      </c>
    </row>
    <row r="96" spans="2:12">
      <c r="H96" s="13" t="s">
        <v>6601</v>
      </c>
      <c r="I96" s="13" t="s">
        <v>6602</v>
      </c>
    </row>
    <row r="97" spans="2:12">
      <c r="H97" s="13" t="s">
        <v>6603</v>
      </c>
      <c r="I97" s="13" t="s">
        <v>6604</v>
      </c>
    </row>
    <row r="98" spans="2:12">
      <c r="H98" s="13" t="s">
        <v>6605</v>
      </c>
      <c r="I98" s="13" t="s">
        <v>6606</v>
      </c>
    </row>
    <row r="99" spans="2:12">
      <c r="H99" s="13" t="s">
        <v>6607</v>
      </c>
      <c r="I99" s="13" t="s">
        <v>6608</v>
      </c>
    </row>
    <row r="100" spans="2:12">
      <c r="H100" s="13" t="s">
        <v>6609</v>
      </c>
      <c r="I100" s="13" t="s">
        <v>6610</v>
      </c>
    </row>
    <row r="101" spans="2:12">
      <c r="H101" s="13" t="s">
        <v>6611</v>
      </c>
      <c r="I101" s="13" t="s">
        <v>6612</v>
      </c>
    </row>
    <row r="102" spans="2:12">
      <c r="H102" s="13" t="s">
        <v>6613</v>
      </c>
      <c r="I102" s="13" t="s">
        <v>6614</v>
      </c>
    </row>
    <row r="103" spans="2:12" ht="15">
      <c r="E103" s="15" t="s">
        <v>6615</v>
      </c>
      <c r="F103" s="15"/>
      <c r="G103" s="15"/>
      <c r="H103" s="15"/>
      <c r="I103" s="15"/>
      <c r="J103" s="16">
        <v>1098</v>
      </c>
    </row>
    <row r="104" spans="2:12">
      <c r="C104" s="17" t="s">
        <v>6616</v>
      </c>
      <c r="D104" s="17"/>
      <c r="E104" s="17"/>
      <c r="F104" s="17"/>
      <c r="G104" s="17"/>
      <c r="H104" s="17"/>
      <c r="I104" s="17"/>
      <c r="J104" s="18">
        <f>SUM(J103,J93)</f>
        <v>2664</v>
      </c>
    </row>
    <row r="105" spans="2:12">
      <c r="B105" s="13" t="s">
        <v>7362</v>
      </c>
      <c r="C105" s="13" t="s">
        <v>6617</v>
      </c>
      <c r="D105" s="13" t="s">
        <v>7363</v>
      </c>
      <c r="E105" s="13" t="s">
        <v>6618</v>
      </c>
      <c r="F105" s="13" t="s">
        <v>6497</v>
      </c>
      <c r="G105" s="13" t="s">
        <v>6580</v>
      </c>
      <c r="H105" s="13" t="s">
        <v>6619</v>
      </c>
      <c r="I105" s="13" t="s">
        <v>6620</v>
      </c>
      <c r="L105" s="13" t="s">
        <v>6621</v>
      </c>
    </row>
    <row r="106" spans="2:12">
      <c r="H106" s="13" t="s">
        <v>6638</v>
      </c>
      <c r="I106" s="13" t="s">
        <v>6639</v>
      </c>
    </row>
    <row r="107" spans="2:12">
      <c r="H107" s="13" t="s">
        <v>6622</v>
      </c>
      <c r="I107" s="13" t="s">
        <v>6623</v>
      </c>
    </row>
    <row r="108" spans="2:12">
      <c r="H108" s="13" t="s">
        <v>6624</v>
      </c>
      <c r="I108" s="13" t="s">
        <v>6625</v>
      </c>
    </row>
    <row r="109" spans="2:12">
      <c r="H109" s="13" t="s">
        <v>6626</v>
      </c>
      <c r="I109" s="13" t="s">
        <v>6627</v>
      </c>
    </row>
    <row r="110" spans="2:12">
      <c r="H110" s="13" t="s">
        <v>6640</v>
      </c>
      <c r="I110" s="13" t="s">
        <v>6641</v>
      </c>
    </row>
    <row r="111" spans="2:12">
      <c r="H111" s="13" t="s">
        <v>6642</v>
      </c>
      <c r="I111" s="13" t="s">
        <v>6643</v>
      </c>
    </row>
    <row r="112" spans="2:12">
      <c r="H112" s="13" t="s">
        <v>6628</v>
      </c>
      <c r="I112" s="13" t="s">
        <v>6629</v>
      </c>
    </row>
    <row r="113" spans="4:12">
      <c r="H113" s="13" t="s">
        <v>6630</v>
      </c>
      <c r="I113" s="13" t="s">
        <v>6631</v>
      </c>
    </row>
    <row r="114" spans="4:12">
      <c r="H114" s="13" t="s">
        <v>6644</v>
      </c>
      <c r="I114" s="13" t="s">
        <v>6645</v>
      </c>
    </row>
    <row r="115" spans="4:12">
      <c r="H115" s="13" t="s">
        <v>6646</v>
      </c>
      <c r="I115" s="13" t="s">
        <v>6647</v>
      </c>
    </row>
    <row r="116" spans="4:12" ht="13.5" customHeight="1">
      <c r="H116" s="13" t="s">
        <v>6632</v>
      </c>
      <c r="I116" s="13" t="s">
        <v>6633</v>
      </c>
    </row>
    <row r="117" spans="4:12">
      <c r="H117" s="13" t="s">
        <v>6634</v>
      </c>
      <c r="I117" s="13" t="s">
        <v>6635</v>
      </c>
    </row>
    <row r="118" spans="4:12">
      <c r="H118" s="13" t="s">
        <v>6636</v>
      </c>
      <c r="I118" s="13" t="s">
        <v>6637</v>
      </c>
    </row>
    <row r="119" spans="4:12">
      <c r="H119" s="13" t="s">
        <v>6648</v>
      </c>
      <c r="I119" s="13" t="s">
        <v>6649</v>
      </c>
    </row>
    <row r="120" spans="4:12">
      <c r="H120" s="13" t="s">
        <v>6650</v>
      </c>
      <c r="I120" s="13" t="s">
        <v>6645</v>
      </c>
    </row>
    <row r="121" spans="4:12">
      <c r="H121" s="13" t="s">
        <v>6651</v>
      </c>
      <c r="I121" s="13" t="s">
        <v>6652</v>
      </c>
    </row>
    <row r="122" spans="4:12">
      <c r="H122" s="13" t="s">
        <v>6653</v>
      </c>
      <c r="I122" s="13" t="s">
        <v>6647</v>
      </c>
    </row>
    <row r="123" spans="4:12">
      <c r="H123" s="13" t="s">
        <v>6654</v>
      </c>
      <c r="I123" s="13" t="s">
        <v>6649</v>
      </c>
    </row>
    <row r="124" spans="4:12" ht="15">
      <c r="E124" s="15" t="s">
        <v>6618</v>
      </c>
      <c r="F124" s="15"/>
      <c r="G124" s="15"/>
      <c r="H124" s="15"/>
      <c r="I124" s="15"/>
      <c r="J124" s="16">
        <v>5029</v>
      </c>
    </row>
    <row r="125" spans="4:12">
      <c r="D125" s="13" t="s">
        <v>7364</v>
      </c>
      <c r="E125" s="13" t="s">
        <v>6655</v>
      </c>
      <c r="F125" s="13" t="s">
        <v>6579</v>
      </c>
      <c r="G125" s="13" t="s">
        <v>6580</v>
      </c>
      <c r="H125" s="13" t="s">
        <v>6656</v>
      </c>
      <c r="I125" s="13" t="s">
        <v>6657</v>
      </c>
      <c r="L125" s="13" t="s">
        <v>16</v>
      </c>
    </row>
    <row r="126" spans="4:12">
      <c r="H126" s="13" t="s">
        <v>6658</v>
      </c>
      <c r="I126" s="13" t="s">
        <v>6659</v>
      </c>
    </row>
    <row r="127" spans="4:12">
      <c r="F127" s="13" t="s">
        <v>6497</v>
      </c>
      <c r="G127" s="13" t="s">
        <v>6580</v>
      </c>
      <c r="H127" s="13" t="s">
        <v>6660</v>
      </c>
      <c r="I127" s="13" t="s">
        <v>6661</v>
      </c>
    </row>
    <row r="128" spans="4:12">
      <c r="H128" s="13" t="s">
        <v>6662</v>
      </c>
      <c r="I128" s="13" t="s">
        <v>6663</v>
      </c>
    </row>
    <row r="129" spans="4:12">
      <c r="H129" s="13" t="s">
        <v>6664</v>
      </c>
      <c r="I129" s="13" t="s">
        <v>6665</v>
      </c>
    </row>
    <row r="130" spans="4:12">
      <c r="H130" s="13" t="s">
        <v>6666</v>
      </c>
      <c r="I130" s="13" t="s">
        <v>6667</v>
      </c>
    </row>
    <row r="131" spans="4:12">
      <c r="H131" s="13" t="s">
        <v>6668</v>
      </c>
      <c r="I131" s="13" t="s">
        <v>6669</v>
      </c>
    </row>
    <row r="132" spans="4:12">
      <c r="H132" s="13" t="s">
        <v>6670</v>
      </c>
      <c r="I132" s="13" t="s">
        <v>6671</v>
      </c>
    </row>
    <row r="133" spans="4:12" ht="15">
      <c r="E133" s="15" t="s">
        <v>6672</v>
      </c>
      <c r="F133" s="15"/>
      <c r="G133" s="15"/>
      <c r="H133" s="15"/>
      <c r="I133" s="15"/>
      <c r="J133" s="16">
        <v>1549</v>
      </c>
    </row>
    <row r="134" spans="4:12">
      <c r="D134" s="13" t="s">
        <v>7365</v>
      </c>
      <c r="E134" s="13" t="s">
        <v>6673</v>
      </c>
      <c r="F134" s="13" t="s">
        <v>6497</v>
      </c>
      <c r="G134" s="13" t="s">
        <v>6580</v>
      </c>
      <c r="H134" s="13" t="s">
        <v>6704</v>
      </c>
      <c r="I134" s="13" t="s">
        <v>6705</v>
      </c>
      <c r="L134" s="13" t="s">
        <v>6676</v>
      </c>
    </row>
    <row r="135" spans="4:12">
      <c r="H135" s="13" t="s">
        <v>6674</v>
      </c>
      <c r="I135" s="13" t="s">
        <v>6675</v>
      </c>
    </row>
    <row r="136" spans="4:12">
      <c r="H136" s="13" t="s">
        <v>6677</v>
      </c>
      <c r="I136" s="13" t="s">
        <v>6678</v>
      </c>
    </row>
    <row r="137" spans="4:12">
      <c r="H137" s="13" t="s">
        <v>6694</v>
      </c>
      <c r="I137" s="13" t="s">
        <v>6695</v>
      </c>
    </row>
    <row r="138" spans="4:12">
      <c r="H138" s="13" t="s">
        <v>6696</v>
      </c>
      <c r="I138" s="13" t="s">
        <v>6697</v>
      </c>
    </row>
    <row r="139" spans="4:12">
      <c r="H139" s="13" t="s">
        <v>6698</v>
      </c>
      <c r="I139" s="13" t="s">
        <v>6699</v>
      </c>
    </row>
    <row r="140" spans="4:12">
      <c r="H140" s="13" t="s">
        <v>6679</v>
      </c>
      <c r="I140" s="13" t="s">
        <v>6680</v>
      </c>
    </row>
    <row r="141" spans="4:12">
      <c r="H141" s="13" t="s">
        <v>6681</v>
      </c>
      <c r="I141" s="13" t="s">
        <v>6682</v>
      </c>
    </row>
    <row r="142" spans="4:12">
      <c r="H142" s="13" t="s">
        <v>6683</v>
      </c>
      <c r="I142" s="13" t="s">
        <v>6684</v>
      </c>
    </row>
    <row r="143" spans="4:12">
      <c r="H143" s="13" t="s">
        <v>6685</v>
      </c>
      <c r="I143" s="13" t="s">
        <v>6686</v>
      </c>
    </row>
    <row r="144" spans="4:12">
      <c r="H144" s="13" t="s">
        <v>6687</v>
      </c>
      <c r="I144" s="13" t="s">
        <v>6688</v>
      </c>
    </row>
    <row r="145" spans="4:12">
      <c r="H145" s="13" t="s">
        <v>6689</v>
      </c>
      <c r="I145" s="13" t="s">
        <v>6688</v>
      </c>
    </row>
    <row r="146" spans="4:12">
      <c r="H146" s="13" t="s">
        <v>6690</v>
      </c>
      <c r="I146" s="13" t="s">
        <v>6691</v>
      </c>
    </row>
    <row r="147" spans="4:12">
      <c r="H147" s="13" t="s">
        <v>6692</v>
      </c>
      <c r="I147" s="13" t="s">
        <v>6693</v>
      </c>
    </row>
    <row r="148" spans="4:12">
      <c r="H148" s="13" t="s">
        <v>6700</v>
      </c>
      <c r="I148" s="13" t="s">
        <v>6701</v>
      </c>
    </row>
    <row r="149" spans="4:12">
      <c r="H149" s="13" t="s">
        <v>6702</v>
      </c>
      <c r="I149" s="13" t="s">
        <v>6703</v>
      </c>
      <c r="L149" s="14" t="s">
        <v>6706</v>
      </c>
    </row>
    <row r="150" spans="4:12" ht="15">
      <c r="E150" s="15" t="s">
        <v>6731</v>
      </c>
      <c r="F150" s="15"/>
      <c r="G150" s="15"/>
      <c r="H150" s="15"/>
      <c r="I150" s="15"/>
      <c r="J150" s="16">
        <v>4931</v>
      </c>
    </row>
    <row r="151" spans="4:12">
      <c r="D151" s="13" t="s">
        <v>7366</v>
      </c>
      <c r="E151" s="13" t="s">
        <v>6707</v>
      </c>
      <c r="F151" s="13" t="s">
        <v>6497</v>
      </c>
      <c r="G151" s="13" t="s">
        <v>6580</v>
      </c>
      <c r="H151" s="13" t="s">
        <v>6708</v>
      </c>
      <c r="I151" s="13" t="s">
        <v>6709</v>
      </c>
      <c r="L151" s="13" t="s">
        <v>6710</v>
      </c>
    </row>
    <row r="152" spans="4:12">
      <c r="H152" s="13" t="s">
        <v>6711</v>
      </c>
      <c r="I152" s="13" t="s">
        <v>6712</v>
      </c>
    </row>
    <row r="153" spans="4:12">
      <c r="H153" s="13" t="s">
        <v>6713</v>
      </c>
      <c r="I153" s="13" t="s">
        <v>6714</v>
      </c>
    </row>
    <row r="154" spans="4:12">
      <c r="H154" s="13" t="s">
        <v>6715</v>
      </c>
      <c r="I154" s="13" t="s">
        <v>6716</v>
      </c>
    </row>
    <row r="155" spans="4:12">
      <c r="H155" s="13" t="s">
        <v>6717</v>
      </c>
      <c r="I155" s="13" t="s">
        <v>6718</v>
      </c>
    </row>
    <row r="156" spans="4:12">
      <c r="H156" s="13" t="s">
        <v>6719</v>
      </c>
      <c r="I156" s="13" t="s">
        <v>6720</v>
      </c>
    </row>
    <row r="157" spans="4:12">
      <c r="H157" s="13" t="s">
        <v>6721</v>
      </c>
      <c r="I157" s="13" t="s">
        <v>6722</v>
      </c>
    </row>
    <row r="158" spans="4:12">
      <c r="H158" s="13" t="s">
        <v>6723</v>
      </c>
      <c r="I158" s="13" t="s">
        <v>6724</v>
      </c>
    </row>
    <row r="159" spans="4:12">
      <c r="H159" s="13" t="s">
        <v>6725</v>
      </c>
      <c r="I159" s="13" t="s">
        <v>6726</v>
      </c>
    </row>
    <row r="160" spans="4:12">
      <c r="H160" s="13" t="s">
        <v>6727</v>
      </c>
      <c r="I160" s="13" t="s">
        <v>6728</v>
      </c>
    </row>
    <row r="161" spans="1:10" ht="15">
      <c r="E161" s="15" t="s">
        <v>6729</v>
      </c>
      <c r="F161" s="15"/>
      <c r="G161" s="15"/>
      <c r="H161" s="15"/>
      <c r="I161" s="15"/>
      <c r="J161" s="16">
        <v>3147</v>
      </c>
    </row>
    <row r="162" spans="1:10">
      <c r="C162" s="17" t="s">
        <v>6730</v>
      </c>
      <c r="D162" s="17"/>
      <c r="E162" s="17"/>
      <c r="F162" s="17"/>
      <c r="G162" s="17"/>
      <c r="H162" s="17"/>
      <c r="I162" s="17"/>
      <c r="J162" s="18">
        <f>SUM(J161,J150,J133,J124)</f>
        <v>14656</v>
      </c>
    </row>
    <row r="163" spans="1:10" ht="15">
      <c r="A163" s="19" t="s">
        <v>7367</v>
      </c>
      <c r="B163" s="19"/>
      <c r="C163" s="19"/>
      <c r="D163" s="19"/>
      <c r="E163" s="19"/>
      <c r="F163" s="19"/>
      <c r="G163" s="19"/>
      <c r="H163" s="19"/>
      <c r="I163" s="19"/>
      <c r="J163" s="20">
        <f>SUM(J162,J104,J85,J72,J46,J18)</f>
        <v>28063</v>
      </c>
    </row>
    <row r="164" spans="1:10">
      <c r="A164" s="13" t="s">
        <v>198</v>
      </c>
      <c r="J164" s="14">
        <v>28200</v>
      </c>
    </row>
  </sheetData>
  <sortState xmlns:xlrd2="http://schemas.microsoft.com/office/spreadsheetml/2017/richdata2" ref="H151:I160">
    <sortCondition ref="H151:H160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3C5D5-CA19-49CE-AD5A-0B4D0F22E68E}">
  <dimension ref="A1:J130"/>
  <sheetViews>
    <sheetView topLeftCell="C1" workbookViewId="0">
      <selection activeCell="K1" sqref="K1:K1048576"/>
    </sheetView>
  </sheetViews>
  <sheetFormatPr baseColWidth="10" defaultRowHeight="15"/>
  <cols>
    <col min="2" max="2" width="90.42578125" bestFit="1" customWidth="1"/>
    <col min="4" max="4" width="16.42578125" bestFit="1" customWidth="1"/>
    <col min="8" max="8" width="93.5703125" bestFit="1" customWidth="1"/>
    <col min="10" max="10" width="16.42578125" bestFit="1" customWidth="1"/>
  </cols>
  <sheetData>
    <row r="1" spans="1:10">
      <c r="A1" s="32" t="s">
        <v>7387</v>
      </c>
      <c r="G1" s="32" t="s">
        <v>7388</v>
      </c>
    </row>
    <row r="2" spans="1:10">
      <c r="A2" s="33"/>
      <c r="B2" s="2"/>
      <c r="C2" s="34">
        <f>SUM(C4:C118)</f>
        <v>658338</v>
      </c>
      <c r="D2" s="2"/>
      <c r="I2" s="34">
        <f>SUM(I4:I118)</f>
        <v>658338</v>
      </c>
    </row>
    <row r="3" spans="1:10">
      <c r="A3" s="35" t="s">
        <v>8</v>
      </c>
      <c r="B3" s="36" t="s">
        <v>7389</v>
      </c>
      <c r="C3" s="37" t="s">
        <v>1</v>
      </c>
      <c r="D3" s="37" t="s">
        <v>0</v>
      </c>
      <c r="G3" s="35" t="s">
        <v>8</v>
      </c>
      <c r="H3" s="36" t="s">
        <v>7389</v>
      </c>
      <c r="I3" s="37" t="s">
        <v>1</v>
      </c>
      <c r="J3" s="37" t="s">
        <v>0</v>
      </c>
    </row>
    <row r="4" spans="1:10">
      <c r="A4" s="38" t="s">
        <v>1209</v>
      </c>
      <c r="B4" s="39" t="s">
        <v>7390</v>
      </c>
      <c r="C4" s="40">
        <v>10076</v>
      </c>
      <c r="D4" s="41" t="s">
        <v>959</v>
      </c>
      <c r="G4" s="42" t="s">
        <v>12</v>
      </c>
      <c r="H4" s="6" t="s">
        <v>7391</v>
      </c>
      <c r="I4" s="7">
        <v>16607</v>
      </c>
      <c r="J4" s="7" t="s">
        <v>13</v>
      </c>
    </row>
    <row r="5" spans="1:10">
      <c r="A5" s="43" t="s">
        <v>1141</v>
      </c>
      <c r="B5" s="44" t="s">
        <v>7392</v>
      </c>
      <c r="C5" s="45">
        <v>15550</v>
      </c>
      <c r="D5" s="6" t="s">
        <v>959</v>
      </c>
      <c r="G5" s="42" t="s">
        <v>154</v>
      </c>
      <c r="H5" s="46" t="s">
        <v>7393</v>
      </c>
      <c r="I5" s="47">
        <v>4264</v>
      </c>
      <c r="J5" s="7" t="s">
        <v>13</v>
      </c>
    </row>
    <row r="6" spans="1:10">
      <c r="A6" s="43" t="s">
        <v>1007</v>
      </c>
      <c r="B6" s="44" t="s">
        <v>7394</v>
      </c>
      <c r="C6" s="45">
        <v>7032</v>
      </c>
      <c r="D6" s="6" t="s">
        <v>959</v>
      </c>
      <c r="G6" s="42" t="s">
        <v>179</v>
      </c>
      <c r="H6" s="46" t="s">
        <v>7395</v>
      </c>
      <c r="I6" s="48"/>
      <c r="J6" s="7" t="s">
        <v>13</v>
      </c>
    </row>
    <row r="7" spans="1:10">
      <c r="A7" s="43" t="s">
        <v>1098</v>
      </c>
      <c r="B7" s="44" t="s">
        <v>7396</v>
      </c>
      <c r="C7" s="45">
        <v>10997</v>
      </c>
      <c r="D7" s="6" t="s">
        <v>959</v>
      </c>
      <c r="G7" s="42" t="s">
        <v>170</v>
      </c>
      <c r="H7" s="46" t="s">
        <v>7397</v>
      </c>
      <c r="I7" s="48"/>
      <c r="J7" s="7" t="s">
        <v>13</v>
      </c>
    </row>
    <row r="8" spans="1:10">
      <c r="A8" s="43" t="s">
        <v>958</v>
      </c>
      <c r="B8" s="44" t="s">
        <v>7398</v>
      </c>
      <c r="C8" s="45">
        <v>5463</v>
      </c>
      <c r="D8" s="6" t="s">
        <v>959</v>
      </c>
      <c r="G8" s="42" t="s">
        <v>161</v>
      </c>
      <c r="H8" s="46" t="s">
        <v>7399</v>
      </c>
      <c r="I8" s="49"/>
      <c r="J8" s="7" t="s">
        <v>13</v>
      </c>
    </row>
    <row r="9" spans="1:10">
      <c r="A9" s="43" t="s">
        <v>1023</v>
      </c>
      <c r="B9" s="44" t="s">
        <v>7400</v>
      </c>
      <c r="C9" s="45">
        <v>8511</v>
      </c>
      <c r="D9" s="6" t="s">
        <v>959</v>
      </c>
      <c r="G9" s="42" t="s">
        <v>218</v>
      </c>
      <c r="H9" s="6" t="s">
        <v>7401</v>
      </c>
      <c r="I9" s="7">
        <v>19689</v>
      </c>
      <c r="J9" s="6" t="s">
        <v>219</v>
      </c>
    </row>
    <row r="10" spans="1:10">
      <c r="A10" s="38" t="s">
        <v>1665</v>
      </c>
      <c r="B10" s="39" t="s">
        <v>7402</v>
      </c>
      <c r="C10" s="40">
        <v>9337</v>
      </c>
      <c r="D10" s="6" t="s">
        <v>959</v>
      </c>
      <c r="G10" s="42" t="s">
        <v>380</v>
      </c>
      <c r="H10" s="50" t="s">
        <v>7403</v>
      </c>
      <c r="I10" s="51">
        <v>1253</v>
      </c>
      <c r="J10" s="52" t="s">
        <v>219</v>
      </c>
    </row>
    <row r="11" spans="1:10">
      <c r="A11" s="43" t="s">
        <v>1767</v>
      </c>
      <c r="B11" s="44" t="s">
        <v>7404</v>
      </c>
      <c r="C11" s="45">
        <v>7839</v>
      </c>
      <c r="D11" s="6" t="s">
        <v>959</v>
      </c>
      <c r="G11" s="42" t="s">
        <v>394</v>
      </c>
      <c r="H11" s="6" t="s">
        <v>7405</v>
      </c>
      <c r="I11" s="7">
        <v>4181</v>
      </c>
      <c r="J11" s="52" t="s">
        <v>219</v>
      </c>
    </row>
    <row r="12" spans="1:10">
      <c r="A12" s="43" t="s">
        <v>1836</v>
      </c>
      <c r="B12" s="44" t="s">
        <v>7406</v>
      </c>
      <c r="C12" s="45">
        <v>7827</v>
      </c>
      <c r="D12" s="6" t="s">
        <v>959</v>
      </c>
      <c r="G12" s="42" t="s">
        <v>200</v>
      </c>
      <c r="H12" s="6" t="s">
        <v>201</v>
      </c>
      <c r="I12" s="7">
        <v>1338</v>
      </c>
      <c r="J12" s="6" t="s">
        <v>219</v>
      </c>
    </row>
    <row r="13" spans="1:10">
      <c r="A13" s="43" t="s">
        <v>1752</v>
      </c>
      <c r="B13" s="44" t="s">
        <v>7407</v>
      </c>
      <c r="C13" s="45">
        <v>8867</v>
      </c>
      <c r="D13" s="6" t="s">
        <v>959</v>
      </c>
      <c r="G13" s="42" t="s">
        <v>455</v>
      </c>
      <c r="H13" s="6" t="s">
        <v>7408</v>
      </c>
      <c r="I13" s="7">
        <v>3482</v>
      </c>
      <c r="J13" s="6" t="s">
        <v>219</v>
      </c>
    </row>
    <row r="14" spans="1:10">
      <c r="A14" s="43" t="s">
        <v>1431</v>
      </c>
      <c r="B14" s="44" t="s">
        <v>7409</v>
      </c>
      <c r="C14" s="45">
        <v>10538</v>
      </c>
      <c r="D14" s="6" t="s">
        <v>959</v>
      </c>
      <c r="G14" s="53" t="s">
        <v>6736</v>
      </c>
      <c r="H14" s="54" t="s">
        <v>7410</v>
      </c>
      <c r="I14" s="55">
        <v>9147</v>
      </c>
      <c r="J14" s="6" t="s">
        <v>6739</v>
      </c>
    </row>
    <row r="15" spans="1:10">
      <c r="A15" s="43" t="s">
        <v>1354</v>
      </c>
      <c r="B15" s="44" t="s">
        <v>7411</v>
      </c>
      <c r="C15" s="45">
        <v>6705</v>
      </c>
      <c r="D15" s="6" t="s">
        <v>959</v>
      </c>
      <c r="G15" s="53" t="s">
        <v>6778</v>
      </c>
      <c r="H15" s="54" t="s">
        <v>7412</v>
      </c>
      <c r="I15" s="55">
        <v>11634</v>
      </c>
      <c r="J15" s="6" t="s">
        <v>6739</v>
      </c>
    </row>
    <row r="16" spans="1:10">
      <c r="A16" s="43" t="s">
        <v>1568</v>
      </c>
      <c r="B16" s="44" t="s">
        <v>7413</v>
      </c>
      <c r="C16" s="45">
        <v>10880</v>
      </c>
      <c r="D16" s="6" t="s">
        <v>959</v>
      </c>
      <c r="G16" s="53" t="s">
        <v>6866</v>
      </c>
      <c r="H16" s="54" t="s">
        <v>7414</v>
      </c>
      <c r="I16" s="55">
        <v>5805</v>
      </c>
      <c r="J16" s="6" t="s">
        <v>6739</v>
      </c>
    </row>
    <row r="17" spans="1:10">
      <c r="A17" s="43" t="s">
        <v>2208</v>
      </c>
      <c r="B17" s="44" t="s">
        <v>7415</v>
      </c>
      <c r="C17" s="45">
        <v>6179</v>
      </c>
      <c r="D17" s="6" t="s">
        <v>959</v>
      </c>
      <c r="G17" s="56" t="s">
        <v>6915</v>
      </c>
      <c r="H17" s="57" t="s">
        <v>7416</v>
      </c>
      <c r="I17" s="58">
        <v>4533</v>
      </c>
      <c r="J17" s="6" t="s">
        <v>6739</v>
      </c>
    </row>
    <row r="18" spans="1:10">
      <c r="A18" s="43" t="s">
        <v>1961</v>
      </c>
      <c r="B18" s="44" t="s">
        <v>7417</v>
      </c>
      <c r="C18" s="45">
        <v>4028</v>
      </c>
      <c r="D18" s="6" t="s">
        <v>959</v>
      </c>
      <c r="G18" s="53" t="s">
        <v>2656</v>
      </c>
      <c r="H18" s="54" t="s">
        <v>7418</v>
      </c>
      <c r="I18" s="55">
        <v>4184</v>
      </c>
      <c r="J18" s="6" t="s">
        <v>6739</v>
      </c>
    </row>
    <row r="19" spans="1:10">
      <c r="A19" s="43" t="s">
        <v>2004</v>
      </c>
      <c r="B19" s="44" t="s">
        <v>7419</v>
      </c>
      <c r="C19" s="45">
        <v>6879</v>
      </c>
      <c r="D19" s="6" t="s">
        <v>959</v>
      </c>
      <c r="G19" s="53" t="s">
        <v>6959</v>
      </c>
      <c r="H19" s="54" t="s">
        <v>7420</v>
      </c>
      <c r="I19" s="55">
        <v>4618</v>
      </c>
      <c r="J19" s="6" t="s">
        <v>6739</v>
      </c>
    </row>
    <row r="20" spans="1:10">
      <c r="A20" s="43" t="s">
        <v>2081</v>
      </c>
      <c r="B20" s="44" t="s">
        <v>7421</v>
      </c>
      <c r="C20" s="45">
        <v>9267</v>
      </c>
      <c r="D20" s="6" t="s">
        <v>959</v>
      </c>
      <c r="G20" s="53" t="s">
        <v>6988</v>
      </c>
      <c r="H20" s="59" t="s">
        <v>7422</v>
      </c>
      <c r="I20" s="60"/>
      <c r="J20" s="6" t="s">
        <v>6739</v>
      </c>
    </row>
    <row r="21" spans="1:10">
      <c r="A21" s="43" t="s">
        <v>2143</v>
      </c>
      <c r="B21" s="44" t="s">
        <v>2141</v>
      </c>
      <c r="C21" s="45">
        <v>5413</v>
      </c>
      <c r="D21" s="6" t="s">
        <v>959</v>
      </c>
      <c r="G21" s="53" t="s">
        <v>6996</v>
      </c>
      <c r="H21" s="59" t="s">
        <v>7423</v>
      </c>
      <c r="I21" s="60">
        <v>3067</v>
      </c>
      <c r="J21" s="6" t="s">
        <v>6739</v>
      </c>
    </row>
    <row r="22" spans="1:10">
      <c r="A22" s="42" t="s">
        <v>3509</v>
      </c>
      <c r="B22" s="6" t="s">
        <v>7424</v>
      </c>
      <c r="C22" s="7">
        <v>19215</v>
      </c>
      <c r="D22" s="6" t="s">
        <v>3510</v>
      </c>
      <c r="G22" s="56" t="s">
        <v>6942</v>
      </c>
      <c r="H22" s="57" t="s">
        <v>7425</v>
      </c>
      <c r="I22" s="58"/>
      <c r="J22" s="6" t="s">
        <v>6739</v>
      </c>
    </row>
    <row r="23" spans="1:10">
      <c r="A23" s="42" t="s">
        <v>3285</v>
      </c>
      <c r="B23" s="6" t="s">
        <v>7426</v>
      </c>
      <c r="C23" s="7">
        <v>6235</v>
      </c>
      <c r="D23" s="6" t="s">
        <v>3510</v>
      </c>
      <c r="G23" s="53" t="s">
        <v>6841</v>
      </c>
      <c r="H23" s="54" t="s">
        <v>7427</v>
      </c>
      <c r="I23" s="55">
        <v>1191</v>
      </c>
      <c r="J23" s="6" t="s">
        <v>6739</v>
      </c>
    </row>
    <row r="24" spans="1:10">
      <c r="A24" s="42" t="s">
        <v>3437</v>
      </c>
      <c r="B24" s="6" t="s">
        <v>7428</v>
      </c>
      <c r="C24" s="7">
        <v>6757</v>
      </c>
      <c r="D24" s="6" t="s">
        <v>3510</v>
      </c>
      <c r="G24" s="53" t="s">
        <v>6854</v>
      </c>
      <c r="H24" s="54" t="s">
        <v>7429</v>
      </c>
      <c r="I24" s="55">
        <v>1354</v>
      </c>
      <c r="J24" s="6" t="s">
        <v>6739</v>
      </c>
    </row>
    <row r="25" spans="1:10" ht="42.75">
      <c r="A25" s="42" t="s">
        <v>7430</v>
      </c>
      <c r="B25" s="61" t="s">
        <v>7431</v>
      </c>
      <c r="C25" s="62">
        <v>6232</v>
      </c>
      <c r="D25" s="6" t="s">
        <v>3510</v>
      </c>
      <c r="G25" s="53" t="s">
        <v>7003</v>
      </c>
      <c r="H25" s="63" t="s">
        <v>7432</v>
      </c>
      <c r="I25" s="60"/>
      <c r="J25" s="6" t="s">
        <v>6739</v>
      </c>
    </row>
    <row r="26" spans="1:10">
      <c r="A26" s="42" t="s">
        <v>3338</v>
      </c>
      <c r="B26" s="6" t="s">
        <v>7433</v>
      </c>
      <c r="C26" s="7">
        <v>4682</v>
      </c>
      <c r="D26" s="6" t="s">
        <v>3510</v>
      </c>
      <c r="G26" s="42" t="s">
        <v>631</v>
      </c>
      <c r="H26" s="6" t="s">
        <v>7434</v>
      </c>
      <c r="I26" s="7">
        <v>7286</v>
      </c>
      <c r="J26" s="6" t="s">
        <v>7435</v>
      </c>
    </row>
    <row r="27" spans="1:10">
      <c r="A27" s="42" t="s">
        <v>3661</v>
      </c>
      <c r="B27" s="6" t="s">
        <v>7436</v>
      </c>
      <c r="C27" s="7">
        <v>2865</v>
      </c>
      <c r="D27" s="6" t="s">
        <v>3510</v>
      </c>
      <c r="G27" s="42" t="s">
        <v>525</v>
      </c>
      <c r="H27" s="6" t="s">
        <v>7437</v>
      </c>
      <c r="I27" s="7">
        <v>11023</v>
      </c>
      <c r="J27" s="6" t="s">
        <v>7435</v>
      </c>
    </row>
    <row r="28" spans="1:10">
      <c r="A28" s="42" t="s">
        <v>3376</v>
      </c>
      <c r="B28" s="6" t="s">
        <v>7438</v>
      </c>
      <c r="C28" s="7"/>
      <c r="D28" s="6" t="s">
        <v>3510</v>
      </c>
      <c r="G28" s="42" t="s">
        <v>579</v>
      </c>
      <c r="H28" s="6" t="s">
        <v>7439</v>
      </c>
      <c r="I28" s="7">
        <v>6881</v>
      </c>
      <c r="J28" s="6" t="s">
        <v>7435</v>
      </c>
    </row>
    <row r="29" spans="1:10">
      <c r="A29" s="42" t="s">
        <v>3689</v>
      </c>
      <c r="B29" s="6" t="s">
        <v>7440</v>
      </c>
      <c r="C29" s="7">
        <v>5355</v>
      </c>
      <c r="D29" s="6" t="s">
        <v>3510</v>
      </c>
      <c r="G29" s="42" t="s">
        <v>491</v>
      </c>
      <c r="H29" s="6" t="s">
        <v>7441</v>
      </c>
      <c r="I29" s="7">
        <v>6780</v>
      </c>
      <c r="J29" s="6" t="s">
        <v>7435</v>
      </c>
    </row>
    <row r="30" spans="1:10">
      <c r="A30" s="42" t="s">
        <v>3755</v>
      </c>
      <c r="B30" s="6" t="s">
        <v>7442</v>
      </c>
      <c r="C30" s="7">
        <v>8035</v>
      </c>
      <c r="D30" s="6" t="s">
        <v>3510</v>
      </c>
      <c r="G30" s="42" t="s">
        <v>597</v>
      </c>
      <c r="H30" s="6" t="s">
        <v>7443</v>
      </c>
      <c r="I30" s="7">
        <v>5697</v>
      </c>
      <c r="J30" s="6" t="s">
        <v>7435</v>
      </c>
    </row>
    <row r="31" spans="1:10">
      <c r="A31" s="42" t="s">
        <v>3780</v>
      </c>
      <c r="B31" s="6" t="s">
        <v>7444</v>
      </c>
      <c r="C31" s="7">
        <v>2325</v>
      </c>
      <c r="D31" s="6" t="s">
        <v>3510</v>
      </c>
      <c r="G31" s="42" t="s">
        <v>785</v>
      </c>
      <c r="H31" s="6" t="s">
        <v>7445</v>
      </c>
      <c r="I31" s="7">
        <v>1840</v>
      </c>
      <c r="J31" s="6" t="s">
        <v>7435</v>
      </c>
    </row>
    <row r="32" spans="1:10">
      <c r="A32" s="42" t="s">
        <v>2769</v>
      </c>
      <c r="B32" s="6" t="s">
        <v>7446</v>
      </c>
      <c r="C32" s="7">
        <v>13427</v>
      </c>
      <c r="D32" s="6" t="s">
        <v>7447</v>
      </c>
      <c r="G32" s="42" t="s">
        <v>794</v>
      </c>
      <c r="H32" s="6" t="s">
        <v>7448</v>
      </c>
      <c r="I32" s="7">
        <v>5389</v>
      </c>
      <c r="J32" s="6" t="s">
        <v>7435</v>
      </c>
    </row>
    <row r="33" spans="1:10">
      <c r="A33" s="42" t="s">
        <v>2737</v>
      </c>
      <c r="B33" s="6" t="s">
        <v>7449</v>
      </c>
      <c r="C33" s="7">
        <v>2393</v>
      </c>
      <c r="D33" s="6" t="s">
        <v>7447</v>
      </c>
      <c r="G33" s="38" t="s">
        <v>1209</v>
      </c>
      <c r="H33" s="39" t="s">
        <v>7390</v>
      </c>
      <c r="I33" s="40">
        <v>10076</v>
      </c>
      <c r="J33" s="41" t="s">
        <v>959</v>
      </c>
    </row>
    <row r="34" spans="1:10">
      <c r="A34" s="42" t="s">
        <v>2927</v>
      </c>
      <c r="B34" s="6" t="s">
        <v>7450</v>
      </c>
      <c r="C34" s="7">
        <v>1937</v>
      </c>
      <c r="D34" s="6" t="s">
        <v>7447</v>
      </c>
      <c r="G34" s="43" t="s">
        <v>1141</v>
      </c>
      <c r="H34" s="44" t="s">
        <v>7392</v>
      </c>
      <c r="I34" s="45">
        <v>15550</v>
      </c>
      <c r="J34" s="6" t="s">
        <v>959</v>
      </c>
    </row>
    <row r="35" spans="1:10">
      <c r="A35" s="42" t="s">
        <v>2710</v>
      </c>
      <c r="B35" s="6" t="s">
        <v>7451</v>
      </c>
      <c r="C35" s="7">
        <v>1902</v>
      </c>
      <c r="D35" s="6" t="s">
        <v>7447</v>
      </c>
      <c r="G35" s="43" t="s">
        <v>1007</v>
      </c>
      <c r="H35" s="44" t="s">
        <v>7394</v>
      </c>
      <c r="I35" s="45">
        <v>7032</v>
      </c>
      <c r="J35" s="6" t="s">
        <v>959</v>
      </c>
    </row>
    <row r="36" spans="1:10">
      <c r="A36" s="42" t="s">
        <v>2951</v>
      </c>
      <c r="B36" s="6" t="s">
        <v>7452</v>
      </c>
      <c r="C36" s="7">
        <v>4466</v>
      </c>
      <c r="D36" s="6" t="s">
        <v>7447</v>
      </c>
      <c r="G36" s="43" t="s">
        <v>1098</v>
      </c>
      <c r="H36" s="44" t="s">
        <v>7396</v>
      </c>
      <c r="I36" s="45">
        <v>10997</v>
      </c>
      <c r="J36" s="6" t="s">
        <v>959</v>
      </c>
    </row>
    <row r="37" spans="1:10">
      <c r="A37" s="42" t="s">
        <v>3073</v>
      </c>
      <c r="B37" s="6" t="s">
        <v>7453</v>
      </c>
      <c r="C37" s="7">
        <v>7641</v>
      </c>
      <c r="D37" s="6" t="s">
        <v>7447</v>
      </c>
      <c r="G37" s="43" t="s">
        <v>958</v>
      </c>
      <c r="H37" s="44" t="s">
        <v>7398</v>
      </c>
      <c r="I37" s="45">
        <v>5463</v>
      </c>
      <c r="J37" s="6" t="s">
        <v>959</v>
      </c>
    </row>
    <row r="38" spans="1:10">
      <c r="A38" s="42" t="s">
        <v>3206</v>
      </c>
      <c r="B38" s="6" t="s">
        <v>7454</v>
      </c>
      <c r="C38" s="7">
        <v>4326</v>
      </c>
      <c r="D38" s="6" t="s">
        <v>7447</v>
      </c>
      <c r="G38" s="43" t="s">
        <v>1023</v>
      </c>
      <c r="H38" s="44" t="s">
        <v>7400</v>
      </c>
      <c r="I38" s="45">
        <v>8511</v>
      </c>
      <c r="J38" s="6" t="s">
        <v>959</v>
      </c>
    </row>
    <row r="39" spans="1:10">
      <c r="A39" s="42" t="s">
        <v>3021</v>
      </c>
      <c r="B39" s="6" t="s">
        <v>7455</v>
      </c>
      <c r="C39" s="7">
        <v>3534</v>
      </c>
      <c r="D39" s="6" t="s">
        <v>7447</v>
      </c>
      <c r="G39" s="38" t="s">
        <v>1665</v>
      </c>
      <c r="H39" s="39" t="s">
        <v>7402</v>
      </c>
      <c r="I39" s="40">
        <v>9337</v>
      </c>
      <c r="J39" s="6" t="s">
        <v>959</v>
      </c>
    </row>
    <row r="40" spans="1:10">
      <c r="A40" s="42" t="s">
        <v>2371</v>
      </c>
      <c r="B40" s="6" t="s">
        <v>7456</v>
      </c>
      <c r="C40" s="7">
        <v>14427</v>
      </c>
      <c r="D40" s="6" t="s">
        <v>2372</v>
      </c>
      <c r="G40" s="43" t="s">
        <v>1767</v>
      </c>
      <c r="H40" s="44" t="s">
        <v>7404</v>
      </c>
      <c r="I40" s="45">
        <v>7839</v>
      </c>
      <c r="J40" s="6" t="s">
        <v>959</v>
      </c>
    </row>
    <row r="41" spans="1:10">
      <c r="A41" s="42" t="s">
        <v>2482</v>
      </c>
      <c r="B41" s="52" t="s">
        <v>7457</v>
      </c>
      <c r="C41" s="7">
        <v>3608</v>
      </c>
      <c r="D41" s="6" t="s">
        <v>2372</v>
      </c>
      <c r="G41" s="43" t="s">
        <v>1836</v>
      </c>
      <c r="H41" s="44" t="s">
        <v>7406</v>
      </c>
      <c r="I41" s="45">
        <v>7827</v>
      </c>
      <c r="J41" s="6" t="s">
        <v>959</v>
      </c>
    </row>
    <row r="42" spans="1:10">
      <c r="A42" s="42" t="s">
        <v>2325</v>
      </c>
      <c r="B42" s="6" t="s">
        <v>7458</v>
      </c>
      <c r="C42" s="7">
        <v>4122</v>
      </c>
      <c r="D42" s="6" t="s">
        <v>2372</v>
      </c>
      <c r="G42" s="43" t="s">
        <v>1752</v>
      </c>
      <c r="H42" s="44" t="s">
        <v>7407</v>
      </c>
      <c r="I42" s="45">
        <v>8867</v>
      </c>
      <c r="J42" s="6" t="s">
        <v>959</v>
      </c>
    </row>
    <row r="43" spans="1:10">
      <c r="A43" s="42" t="s">
        <v>2365</v>
      </c>
      <c r="B43" s="6" t="s">
        <v>7459</v>
      </c>
      <c r="C43" s="7">
        <v>5148</v>
      </c>
      <c r="D43" s="6" t="s">
        <v>2372</v>
      </c>
      <c r="G43" s="43" t="s">
        <v>1431</v>
      </c>
      <c r="H43" s="44" t="s">
        <v>7409</v>
      </c>
      <c r="I43" s="45">
        <v>10538</v>
      </c>
      <c r="J43" s="6" t="s">
        <v>959</v>
      </c>
    </row>
    <row r="44" spans="1:10">
      <c r="A44" s="42" t="s">
        <v>2550</v>
      </c>
      <c r="B44" s="6" t="s">
        <v>7460</v>
      </c>
      <c r="C44" s="7">
        <v>2382</v>
      </c>
      <c r="D44" s="6" t="s">
        <v>2372</v>
      </c>
      <c r="G44" s="43" t="s">
        <v>1354</v>
      </c>
      <c r="H44" s="44" t="s">
        <v>7411</v>
      </c>
      <c r="I44" s="45">
        <v>6705</v>
      </c>
      <c r="J44" s="6" t="s">
        <v>959</v>
      </c>
    </row>
    <row r="45" spans="1:10">
      <c r="A45" s="42" t="s">
        <v>218</v>
      </c>
      <c r="B45" s="6" t="s">
        <v>7401</v>
      </c>
      <c r="C45" s="7">
        <v>19689</v>
      </c>
      <c r="D45" s="6" t="s">
        <v>219</v>
      </c>
      <c r="G45" s="43" t="s">
        <v>1568</v>
      </c>
      <c r="H45" s="44" t="s">
        <v>7413</v>
      </c>
      <c r="I45" s="45">
        <v>10880</v>
      </c>
      <c r="J45" s="6" t="s">
        <v>959</v>
      </c>
    </row>
    <row r="46" spans="1:10">
      <c r="A46" s="42" t="s">
        <v>380</v>
      </c>
      <c r="B46" s="50" t="s">
        <v>7403</v>
      </c>
      <c r="C46" s="51">
        <v>1253</v>
      </c>
      <c r="D46" s="52" t="s">
        <v>219</v>
      </c>
      <c r="G46" s="43" t="s">
        <v>2208</v>
      </c>
      <c r="H46" s="44" t="s">
        <v>7415</v>
      </c>
      <c r="I46" s="45">
        <v>6179</v>
      </c>
      <c r="J46" s="6" t="s">
        <v>959</v>
      </c>
    </row>
    <row r="47" spans="1:10">
      <c r="A47" s="42" t="s">
        <v>394</v>
      </c>
      <c r="B47" s="6" t="s">
        <v>7405</v>
      </c>
      <c r="C47" s="7">
        <v>4181</v>
      </c>
      <c r="D47" s="52" t="s">
        <v>219</v>
      </c>
      <c r="G47" s="43" t="s">
        <v>1961</v>
      </c>
      <c r="H47" s="44" t="s">
        <v>7417</v>
      </c>
      <c r="I47" s="45">
        <v>4028</v>
      </c>
      <c r="J47" s="6" t="s">
        <v>959</v>
      </c>
    </row>
    <row r="48" spans="1:10">
      <c r="A48" s="42" t="s">
        <v>200</v>
      </c>
      <c r="B48" s="6" t="s">
        <v>201</v>
      </c>
      <c r="C48" s="7">
        <v>1338</v>
      </c>
      <c r="D48" s="6" t="s">
        <v>219</v>
      </c>
      <c r="G48" s="43" t="s">
        <v>2004</v>
      </c>
      <c r="H48" s="44" t="s">
        <v>7419</v>
      </c>
      <c r="I48" s="45">
        <v>6879</v>
      </c>
      <c r="J48" s="6" t="s">
        <v>959</v>
      </c>
    </row>
    <row r="49" spans="1:10">
      <c r="A49" s="42" t="s">
        <v>455</v>
      </c>
      <c r="B49" s="6" t="s">
        <v>7408</v>
      </c>
      <c r="C49" s="7">
        <v>3482</v>
      </c>
      <c r="D49" s="6" t="s">
        <v>219</v>
      </c>
      <c r="G49" s="43" t="s">
        <v>2081</v>
      </c>
      <c r="H49" s="44" t="s">
        <v>7421</v>
      </c>
      <c r="I49" s="45">
        <v>9267</v>
      </c>
      <c r="J49" s="6" t="s">
        <v>959</v>
      </c>
    </row>
    <row r="50" spans="1:10">
      <c r="A50" s="42" t="s">
        <v>12</v>
      </c>
      <c r="B50" s="6" t="s">
        <v>7391</v>
      </c>
      <c r="C50" s="7">
        <v>16607</v>
      </c>
      <c r="D50" s="7" t="s">
        <v>13</v>
      </c>
      <c r="G50" s="43" t="s">
        <v>2143</v>
      </c>
      <c r="H50" s="44" t="s">
        <v>2141</v>
      </c>
      <c r="I50" s="45">
        <v>5413</v>
      </c>
      <c r="J50" s="6" t="s">
        <v>959</v>
      </c>
    </row>
    <row r="51" spans="1:10">
      <c r="A51" s="42" t="s">
        <v>3159</v>
      </c>
      <c r="B51" s="6" t="s">
        <v>3160</v>
      </c>
      <c r="C51" s="7">
        <v>3243</v>
      </c>
      <c r="D51" s="6" t="s">
        <v>7447</v>
      </c>
      <c r="G51" s="42" t="s">
        <v>2371</v>
      </c>
      <c r="H51" s="6" t="s">
        <v>7456</v>
      </c>
      <c r="I51" s="7">
        <v>14427</v>
      </c>
      <c r="J51" s="6" t="s">
        <v>2372</v>
      </c>
    </row>
    <row r="52" spans="1:10" ht="28.5">
      <c r="A52" s="42" t="s">
        <v>7461</v>
      </c>
      <c r="B52" s="6" t="s">
        <v>7462</v>
      </c>
      <c r="C52" s="64">
        <v>2235</v>
      </c>
      <c r="D52" s="6" t="s">
        <v>4533</v>
      </c>
      <c r="G52" s="42" t="s">
        <v>2482</v>
      </c>
      <c r="H52" s="52" t="s">
        <v>7457</v>
      </c>
      <c r="I52" s="64">
        <v>3608</v>
      </c>
      <c r="J52" s="6" t="s">
        <v>2372</v>
      </c>
    </row>
    <row r="53" spans="1:10" ht="42.75">
      <c r="A53" s="42" t="s">
        <v>7463</v>
      </c>
      <c r="B53" s="65" t="s">
        <v>7464</v>
      </c>
      <c r="C53" s="66">
        <v>2966</v>
      </c>
      <c r="D53" s="6" t="s">
        <v>4533</v>
      </c>
      <c r="G53" s="42" t="s">
        <v>2325</v>
      </c>
      <c r="H53" s="6" t="s">
        <v>7458</v>
      </c>
      <c r="I53" s="7">
        <v>4122</v>
      </c>
      <c r="J53" s="6" t="s">
        <v>2372</v>
      </c>
    </row>
    <row r="54" spans="1:10">
      <c r="A54" s="42" t="s">
        <v>154</v>
      </c>
      <c r="B54" s="46" t="s">
        <v>7393</v>
      </c>
      <c r="C54" s="47">
        <v>4264</v>
      </c>
      <c r="D54" s="7" t="s">
        <v>13</v>
      </c>
      <c r="G54" s="42" t="s">
        <v>2365</v>
      </c>
      <c r="H54" s="6" t="s">
        <v>7459</v>
      </c>
      <c r="I54" s="7">
        <v>5148</v>
      </c>
      <c r="J54" s="6" t="s">
        <v>2372</v>
      </c>
    </row>
    <row r="55" spans="1:10">
      <c r="A55" s="42" t="s">
        <v>179</v>
      </c>
      <c r="B55" s="46" t="s">
        <v>7395</v>
      </c>
      <c r="C55" s="48"/>
      <c r="D55" s="7" t="s">
        <v>13</v>
      </c>
      <c r="G55" s="42" t="s">
        <v>2550</v>
      </c>
      <c r="H55" s="6" t="s">
        <v>7460</v>
      </c>
      <c r="I55" s="7">
        <v>2382</v>
      </c>
      <c r="J55" s="6" t="s">
        <v>2372</v>
      </c>
    </row>
    <row r="56" spans="1:10">
      <c r="A56" s="42" t="s">
        <v>170</v>
      </c>
      <c r="B56" s="46" t="s">
        <v>7397</v>
      </c>
      <c r="C56" s="48"/>
      <c r="D56" s="7" t="s">
        <v>13</v>
      </c>
      <c r="G56" s="42" t="s">
        <v>2769</v>
      </c>
      <c r="H56" s="6" t="s">
        <v>7446</v>
      </c>
      <c r="I56" s="7">
        <v>13427</v>
      </c>
      <c r="J56" s="6" t="s">
        <v>7447</v>
      </c>
    </row>
    <row r="57" spans="1:10">
      <c r="A57" s="42" t="s">
        <v>161</v>
      </c>
      <c r="B57" s="46" t="s">
        <v>7399</v>
      </c>
      <c r="C57" s="49"/>
      <c r="D57" s="7" t="s">
        <v>13</v>
      </c>
      <c r="G57" s="42" t="s">
        <v>2737</v>
      </c>
      <c r="H57" s="6" t="s">
        <v>7449</v>
      </c>
      <c r="I57" s="7">
        <v>2393</v>
      </c>
      <c r="J57" s="6" t="s">
        <v>7447</v>
      </c>
    </row>
    <row r="58" spans="1:10">
      <c r="A58" s="42" t="s">
        <v>4519</v>
      </c>
      <c r="B58" s="6" t="s">
        <v>7465</v>
      </c>
      <c r="C58" s="7">
        <v>11555</v>
      </c>
      <c r="D58" s="6" t="s">
        <v>4533</v>
      </c>
      <c r="G58" s="42" t="s">
        <v>2927</v>
      </c>
      <c r="H58" s="6" t="s">
        <v>7450</v>
      </c>
      <c r="I58" s="7">
        <v>1937</v>
      </c>
      <c r="J58" s="6" t="s">
        <v>7447</v>
      </c>
    </row>
    <row r="59" spans="1:10">
      <c r="A59" s="42" t="s">
        <v>4532</v>
      </c>
      <c r="B59" s="6" t="s">
        <v>7466</v>
      </c>
      <c r="C59" s="7">
        <v>2639</v>
      </c>
      <c r="D59" s="6" t="s">
        <v>4533</v>
      </c>
      <c r="G59" s="42" t="s">
        <v>2710</v>
      </c>
      <c r="H59" s="6" t="s">
        <v>7451</v>
      </c>
      <c r="I59" s="7">
        <v>1902</v>
      </c>
      <c r="J59" s="6" t="s">
        <v>7447</v>
      </c>
    </row>
    <row r="60" spans="1:10">
      <c r="A60" s="42" t="s">
        <v>4371</v>
      </c>
      <c r="B60" s="6" t="s">
        <v>7467</v>
      </c>
      <c r="C60" s="7">
        <v>9196</v>
      </c>
      <c r="D60" s="6" t="s">
        <v>4533</v>
      </c>
      <c r="G60" s="42" t="s">
        <v>2951</v>
      </c>
      <c r="H60" s="6" t="s">
        <v>7452</v>
      </c>
      <c r="I60" s="7">
        <v>4466</v>
      </c>
      <c r="J60" s="6" t="s">
        <v>7447</v>
      </c>
    </row>
    <row r="61" spans="1:10">
      <c r="A61" s="42" t="s">
        <v>4656</v>
      </c>
      <c r="B61" s="6" t="s">
        <v>7468</v>
      </c>
      <c r="C61" s="7">
        <v>9556</v>
      </c>
      <c r="D61" s="6" t="s">
        <v>4533</v>
      </c>
      <c r="G61" s="42" t="s">
        <v>3073</v>
      </c>
      <c r="H61" s="6" t="s">
        <v>7453</v>
      </c>
      <c r="I61" s="7">
        <v>7641</v>
      </c>
      <c r="J61" s="6" t="s">
        <v>7447</v>
      </c>
    </row>
    <row r="62" spans="1:10">
      <c r="A62" s="42" t="s">
        <v>4807</v>
      </c>
      <c r="B62" s="6" t="s">
        <v>7469</v>
      </c>
      <c r="C62" s="7">
        <v>13991</v>
      </c>
      <c r="D62" s="6" t="s">
        <v>4808</v>
      </c>
      <c r="G62" s="42" t="s">
        <v>3206</v>
      </c>
      <c r="H62" s="6" t="s">
        <v>7454</v>
      </c>
      <c r="I62" s="7">
        <v>4326</v>
      </c>
      <c r="J62" s="6" t="s">
        <v>7447</v>
      </c>
    </row>
    <row r="63" spans="1:10">
      <c r="A63" s="42" t="s">
        <v>4770</v>
      </c>
      <c r="B63" s="6" t="s">
        <v>7470</v>
      </c>
      <c r="C63" s="7">
        <v>2772</v>
      </c>
      <c r="D63" s="6" t="s">
        <v>4808</v>
      </c>
      <c r="G63" s="42" t="s">
        <v>3021</v>
      </c>
      <c r="H63" s="6" t="s">
        <v>7455</v>
      </c>
      <c r="I63" s="7">
        <v>3534</v>
      </c>
      <c r="J63" s="6" t="s">
        <v>7447</v>
      </c>
    </row>
    <row r="64" spans="1:10">
      <c r="A64" s="42" t="s">
        <v>4743</v>
      </c>
      <c r="B64" s="6" t="s">
        <v>5010</v>
      </c>
      <c r="C64" s="14">
        <v>5007</v>
      </c>
      <c r="D64" s="6" t="s">
        <v>4808</v>
      </c>
      <c r="G64" s="42" t="s">
        <v>3159</v>
      </c>
      <c r="H64" s="6" t="s">
        <v>3160</v>
      </c>
      <c r="I64" s="7">
        <v>3243</v>
      </c>
      <c r="J64" s="6" t="s">
        <v>7447</v>
      </c>
    </row>
    <row r="65" spans="1:10" ht="28.5">
      <c r="A65" s="42" t="s">
        <v>7471</v>
      </c>
      <c r="B65" s="67" t="s">
        <v>7472</v>
      </c>
      <c r="C65" s="68">
        <v>2541</v>
      </c>
      <c r="D65" s="6" t="s">
        <v>4808</v>
      </c>
      <c r="G65" s="42" t="s">
        <v>3509</v>
      </c>
      <c r="H65" s="6" t="s">
        <v>7424</v>
      </c>
      <c r="I65" s="7">
        <v>19215</v>
      </c>
      <c r="J65" s="6" t="s">
        <v>3510</v>
      </c>
    </row>
    <row r="66" spans="1:10">
      <c r="A66" s="42" t="s">
        <v>4965</v>
      </c>
      <c r="B66" s="6" t="s">
        <v>7473</v>
      </c>
      <c r="C66" s="7">
        <v>3748</v>
      </c>
      <c r="D66" s="6" t="s">
        <v>4808</v>
      </c>
      <c r="G66" s="42" t="s">
        <v>3285</v>
      </c>
      <c r="H66" s="6" t="s">
        <v>7426</v>
      </c>
      <c r="I66" s="7">
        <v>6235</v>
      </c>
      <c r="J66" s="6" t="s">
        <v>3510</v>
      </c>
    </row>
    <row r="67" spans="1:10">
      <c r="A67" s="42" t="s">
        <v>4105</v>
      </c>
      <c r="B67" s="6" t="s">
        <v>7474</v>
      </c>
      <c r="C67" s="7">
        <v>17935</v>
      </c>
      <c r="D67" s="6" t="s">
        <v>3909</v>
      </c>
      <c r="G67" s="42" t="s">
        <v>3437</v>
      </c>
      <c r="H67" s="6" t="s">
        <v>7428</v>
      </c>
      <c r="I67" s="7">
        <v>6757</v>
      </c>
      <c r="J67" s="6" t="s">
        <v>3510</v>
      </c>
    </row>
    <row r="68" spans="1:10" ht="42.75">
      <c r="A68" s="42" t="s">
        <v>3893</v>
      </c>
      <c r="B68" s="6" t="s">
        <v>4167</v>
      </c>
      <c r="C68" s="7">
        <v>2662</v>
      </c>
      <c r="D68" s="6" t="s">
        <v>3909</v>
      </c>
      <c r="G68" s="42" t="s">
        <v>7430</v>
      </c>
      <c r="H68" s="61" t="s">
        <v>7431</v>
      </c>
      <c r="I68" s="62">
        <v>6232</v>
      </c>
      <c r="J68" s="6" t="s">
        <v>3510</v>
      </c>
    </row>
    <row r="69" spans="1:10">
      <c r="A69" s="42" t="s">
        <v>3422</v>
      </c>
      <c r="B69" s="6" t="s">
        <v>7475</v>
      </c>
      <c r="C69" s="7">
        <v>3450</v>
      </c>
      <c r="D69" s="6" t="s">
        <v>3909</v>
      </c>
      <c r="G69" s="42" t="s">
        <v>3338</v>
      </c>
      <c r="H69" s="6" t="s">
        <v>7433</v>
      </c>
      <c r="I69" s="7">
        <v>4682</v>
      </c>
      <c r="J69" s="6" t="s">
        <v>3510</v>
      </c>
    </row>
    <row r="70" spans="1:10">
      <c r="A70" s="42" t="s">
        <v>4080</v>
      </c>
      <c r="B70" s="69" t="s">
        <v>4081</v>
      </c>
      <c r="C70" s="70">
        <v>2286</v>
      </c>
      <c r="D70" s="6" t="s">
        <v>3909</v>
      </c>
      <c r="G70" s="42" t="s">
        <v>3661</v>
      </c>
      <c r="H70" s="6" t="s">
        <v>7436</v>
      </c>
      <c r="I70" s="7">
        <v>2865</v>
      </c>
      <c r="J70" s="6" t="s">
        <v>3510</v>
      </c>
    </row>
    <row r="71" spans="1:10">
      <c r="A71" s="42" t="s">
        <v>4071</v>
      </c>
      <c r="B71" s="69" t="s">
        <v>4072</v>
      </c>
      <c r="C71" s="71"/>
      <c r="D71" s="6" t="s">
        <v>3909</v>
      </c>
      <c r="G71" s="42" t="s">
        <v>3376</v>
      </c>
      <c r="H71" s="6" t="s">
        <v>7438</v>
      </c>
      <c r="I71" s="7"/>
      <c r="J71" s="6" t="s">
        <v>3510</v>
      </c>
    </row>
    <row r="72" spans="1:10">
      <c r="A72" s="72" t="s">
        <v>7476</v>
      </c>
      <c r="B72" s="73" t="s">
        <v>7477</v>
      </c>
      <c r="C72" s="74">
        <v>7328</v>
      </c>
      <c r="D72" s="6" t="s">
        <v>3909</v>
      </c>
      <c r="G72" s="42" t="s">
        <v>3689</v>
      </c>
      <c r="H72" s="6" t="s">
        <v>7440</v>
      </c>
      <c r="I72" s="7">
        <v>5355</v>
      </c>
      <c r="J72" s="6" t="s">
        <v>3510</v>
      </c>
    </row>
    <row r="73" spans="1:10">
      <c r="A73" s="75" t="s">
        <v>7476</v>
      </c>
      <c r="B73" s="76" t="s">
        <v>7478</v>
      </c>
      <c r="C73" s="77"/>
      <c r="D73" s="6" t="s">
        <v>3909</v>
      </c>
      <c r="G73" s="42" t="s">
        <v>3755</v>
      </c>
      <c r="H73" s="6" t="s">
        <v>7442</v>
      </c>
      <c r="I73" s="7">
        <v>8035</v>
      </c>
      <c r="J73" s="6" t="s">
        <v>3510</v>
      </c>
    </row>
    <row r="74" spans="1:10">
      <c r="A74" s="75" t="s">
        <v>7479</v>
      </c>
      <c r="B74" s="76" t="s">
        <v>7480</v>
      </c>
      <c r="C74" s="77"/>
      <c r="D74" s="6" t="s">
        <v>3909</v>
      </c>
      <c r="G74" s="42" t="s">
        <v>3780</v>
      </c>
      <c r="H74" s="6" t="s">
        <v>7444</v>
      </c>
      <c r="I74" s="7">
        <v>2325</v>
      </c>
      <c r="J74" s="6" t="s">
        <v>3510</v>
      </c>
    </row>
    <row r="75" spans="1:10">
      <c r="A75" s="78" t="s">
        <v>7481</v>
      </c>
      <c r="B75" s="79" t="s">
        <v>7482</v>
      </c>
      <c r="C75" s="77"/>
      <c r="D75" s="6" t="s">
        <v>3909</v>
      </c>
      <c r="G75" s="42" t="s">
        <v>4105</v>
      </c>
      <c r="H75" s="52" t="s">
        <v>7483</v>
      </c>
      <c r="I75" s="7">
        <v>17935</v>
      </c>
      <c r="J75" s="6" t="s">
        <v>3909</v>
      </c>
    </row>
    <row r="76" spans="1:10">
      <c r="A76" s="78" t="s">
        <v>7479</v>
      </c>
      <c r="B76" s="79" t="s">
        <v>7484</v>
      </c>
      <c r="C76" s="77"/>
      <c r="D76" s="6" t="s">
        <v>3909</v>
      </c>
      <c r="G76" s="42" t="s">
        <v>3893</v>
      </c>
      <c r="H76" s="6" t="s">
        <v>4167</v>
      </c>
      <c r="I76" s="7">
        <v>2662</v>
      </c>
      <c r="J76" s="6" t="s">
        <v>3909</v>
      </c>
    </row>
    <row r="77" spans="1:10">
      <c r="A77" s="78" t="s">
        <v>7485</v>
      </c>
      <c r="B77" s="79" t="s">
        <v>7486</v>
      </c>
      <c r="C77" s="80"/>
      <c r="D77" s="6" t="s">
        <v>3909</v>
      </c>
      <c r="G77" s="42" t="s">
        <v>3422</v>
      </c>
      <c r="H77" s="6" t="s">
        <v>7475</v>
      </c>
      <c r="I77" s="7">
        <v>3450</v>
      </c>
      <c r="J77" s="6" t="s">
        <v>3909</v>
      </c>
    </row>
    <row r="78" spans="1:10">
      <c r="A78" s="42" t="s">
        <v>4155</v>
      </c>
      <c r="B78" s="6" t="s">
        <v>7487</v>
      </c>
      <c r="C78" s="7">
        <v>20784</v>
      </c>
      <c r="D78" s="6" t="s">
        <v>5233</v>
      </c>
      <c r="G78" s="42" t="s">
        <v>4080</v>
      </c>
      <c r="H78" s="69" t="s">
        <v>4081</v>
      </c>
      <c r="I78" s="70">
        <v>2286</v>
      </c>
      <c r="J78" s="6" t="s">
        <v>3909</v>
      </c>
    </row>
    <row r="79" spans="1:10">
      <c r="A79" s="42" t="s">
        <v>5074</v>
      </c>
      <c r="B79" s="6" t="s">
        <v>7488</v>
      </c>
      <c r="C79" s="7">
        <v>5149</v>
      </c>
      <c r="D79" s="6" t="s">
        <v>5233</v>
      </c>
      <c r="G79" s="42" t="s">
        <v>4071</v>
      </c>
      <c r="H79" s="69" t="s">
        <v>4072</v>
      </c>
      <c r="I79" s="71"/>
      <c r="J79" s="6" t="s">
        <v>3909</v>
      </c>
    </row>
    <row r="80" spans="1:10">
      <c r="A80" s="42" t="s">
        <v>5185</v>
      </c>
      <c r="B80" s="6" t="s">
        <v>7489</v>
      </c>
      <c r="C80" s="7">
        <v>3971</v>
      </c>
      <c r="D80" s="6" t="s">
        <v>5233</v>
      </c>
      <c r="G80" s="72" t="s">
        <v>7476</v>
      </c>
      <c r="H80" s="73" t="s">
        <v>7477</v>
      </c>
      <c r="I80" s="74">
        <v>7328</v>
      </c>
      <c r="J80" s="6" t="s">
        <v>3909</v>
      </c>
    </row>
    <row r="81" spans="1:10">
      <c r="A81" s="42" t="s">
        <v>5126</v>
      </c>
      <c r="B81" s="6" t="s">
        <v>7490</v>
      </c>
      <c r="C81" s="7">
        <v>4111</v>
      </c>
      <c r="D81" s="6" t="s">
        <v>5233</v>
      </c>
      <c r="G81" s="75" t="s">
        <v>7476</v>
      </c>
      <c r="H81" s="76" t="s">
        <v>7478</v>
      </c>
      <c r="I81" s="77"/>
      <c r="J81" s="6" t="s">
        <v>3909</v>
      </c>
    </row>
    <row r="82" spans="1:10">
      <c r="A82" s="42" t="s">
        <v>5256</v>
      </c>
      <c r="B82" s="6" t="s">
        <v>7491</v>
      </c>
      <c r="C82" s="7">
        <v>1506</v>
      </c>
      <c r="D82" s="6" t="s">
        <v>5233</v>
      </c>
      <c r="G82" s="75" t="s">
        <v>7479</v>
      </c>
      <c r="H82" s="76" t="s">
        <v>7480</v>
      </c>
      <c r="I82" s="77"/>
      <c r="J82" s="6" t="s">
        <v>3909</v>
      </c>
    </row>
    <row r="83" spans="1:10">
      <c r="A83" s="42" t="s">
        <v>6579</v>
      </c>
      <c r="B83" s="6" t="s">
        <v>7492</v>
      </c>
      <c r="C83" s="7">
        <v>1566</v>
      </c>
      <c r="D83" s="6" t="s">
        <v>6580</v>
      </c>
      <c r="G83" s="78" t="s">
        <v>7481</v>
      </c>
      <c r="H83" s="79" t="s">
        <v>7482</v>
      </c>
      <c r="I83" s="77"/>
      <c r="J83" s="6" t="s">
        <v>3909</v>
      </c>
    </row>
    <row r="84" spans="1:10">
      <c r="A84" s="42" t="s">
        <v>6497</v>
      </c>
      <c r="B84" s="6" t="s">
        <v>7493</v>
      </c>
      <c r="C84" s="7">
        <v>18377</v>
      </c>
      <c r="D84" s="6" t="s">
        <v>6580</v>
      </c>
      <c r="G84" s="78" t="s">
        <v>7479</v>
      </c>
      <c r="H84" s="79" t="s">
        <v>7484</v>
      </c>
      <c r="I84" s="77"/>
      <c r="J84" s="6" t="s">
        <v>3909</v>
      </c>
    </row>
    <row r="85" spans="1:10">
      <c r="A85" s="42" t="s">
        <v>4161</v>
      </c>
      <c r="B85" s="6" t="s">
        <v>7494</v>
      </c>
      <c r="C85" s="7">
        <v>1831</v>
      </c>
      <c r="D85" s="6" t="s">
        <v>6580</v>
      </c>
      <c r="G85" s="78" t="s">
        <v>7485</v>
      </c>
      <c r="H85" s="79" t="s">
        <v>7486</v>
      </c>
      <c r="I85" s="80"/>
      <c r="J85" s="6" t="s">
        <v>3909</v>
      </c>
    </row>
    <row r="86" spans="1:10" ht="28.5">
      <c r="A86" s="42" t="s">
        <v>6409</v>
      </c>
      <c r="B86" s="6" t="s">
        <v>7495</v>
      </c>
      <c r="C86" s="7">
        <v>1987</v>
      </c>
      <c r="D86" s="6" t="s">
        <v>6580</v>
      </c>
      <c r="G86" s="42" t="s">
        <v>7461</v>
      </c>
      <c r="H86" s="6" t="s">
        <v>7462</v>
      </c>
      <c r="I86" s="64">
        <v>2235</v>
      </c>
      <c r="J86" s="6" t="s">
        <v>4533</v>
      </c>
    </row>
    <row r="87" spans="1:10" ht="42.75">
      <c r="A87" s="42" t="s">
        <v>6442</v>
      </c>
      <c r="B87" s="6" t="s">
        <v>7496</v>
      </c>
      <c r="C87" s="7">
        <v>4302</v>
      </c>
      <c r="D87" s="6" t="s">
        <v>6580</v>
      </c>
      <c r="G87" s="42" t="s">
        <v>7463</v>
      </c>
      <c r="H87" s="65" t="s">
        <v>7464</v>
      </c>
      <c r="I87" s="66">
        <v>2966</v>
      </c>
      <c r="J87" s="6" t="s">
        <v>4533</v>
      </c>
    </row>
    <row r="88" spans="1:10">
      <c r="A88" s="53" t="s">
        <v>6736</v>
      </c>
      <c r="B88" s="54" t="s">
        <v>7410</v>
      </c>
      <c r="C88" s="55">
        <v>9147</v>
      </c>
      <c r="D88" s="6" t="s">
        <v>6739</v>
      </c>
      <c r="G88" s="42" t="s">
        <v>4519</v>
      </c>
      <c r="H88" s="6" t="s">
        <v>7465</v>
      </c>
      <c r="I88" s="7">
        <v>11555</v>
      </c>
      <c r="J88" s="6" t="s">
        <v>4533</v>
      </c>
    </row>
    <row r="89" spans="1:10">
      <c r="A89" s="53" t="s">
        <v>6778</v>
      </c>
      <c r="B89" s="54" t="s">
        <v>7412</v>
      </c>
      <c r="C89" s="55">
        <v>11634</v>
      </c>
      <c r="D89" s="6" t="s">
        <v>6739</v>
      </c>
      <c r="G89" s="42" t="s">
        <v>4532</v>
      </c>
      <c r="H89" s="6" t="s">
        <v>7466</v>
      </c>
      <c r="I89" s="7">
        <v>2639</v>
      </c>
      <c r="J89" s="6" t="s">
        <v>4533</v>
      </c>
    </row>
    <row r="90" spans="1:10" ht="28.5">
      <c r="A90" s="42" t="s">
        <v>7497</v>
      </c>
      <c r="B90" s="81" t="s">
        <v>7498</v>
      </c>
      <c r="C90" s="82">
        <v>6185</v>
      </c>
      <c r="D90" s="6" t="s">
        <v>7499</v>
      </c>
      <c r="G90" s="42" t="s">
        <v>4371</v>
      </c>
      <c r="H90" s="6" t="s">
        <v>7467</v>
      </c>
      <c r="I90" s="7">
        <v>9196</v>
      </c>
      <c r="J90" s="6" t="s">
        <v>4533</v>
      </c>
    </row>
    <row r="91" spans="1:10">
      <c r="A91" s="53" t="s">
        <v>6866</v>
      </c>
      <c r="B91" s="54" t="s">
        <v>7414</v>
      </c>
      <c r="C91" s="55">
        <v>5805</v>
      </c>
      <c r="D91" s="6" t="s">
        <v>6739</v>
      </c>
      <c r="G91" s="42" t="s">
        <v>4656</v>
      </c>
      <c r="H91" s="6" t="s">
        <v>7468</v>
      </c>
      <c r="I91" s="7">
        <v>9556</v>
      </c>
      <c r="J91" s="6" t="s">
        <v>4533</v>
      </c>
    </row>
    <row r="92" spans="1:10">
      <c r="A92" s="56" t="s">
        <v>6915</v>
      </c>
      <c r="B92" s="57" t="s">
        <v>7416</v>
      </c>
      <c r="C92" s="58">
        <v>4533</v>
      </c>
      <c r="D92" s="6" t="s">
        <v>6739</v>
      </c>
      <c r="G92" s="42" t="s">
        <v>4807</v>
      </c>
      <c r="H92" s="6" t="s">
        <v>7469</v>
      </c>
      <c r="I92" s="7">
        <v>13991</v>
      </c>
      <c r="J92" s="6" t="s">
        <v>4808</v>
      </c>
    </row>
    <row r="93" spans="1:10">
      <c r="A93" s="53" t="s">
        <v>2656</v>
      </c>
      <c r="B93" s="54" t="s">
        <v>7418</v>
      </c>
      <c r="C93" s="55">
        <v>4184</v>
      </c>
      <c r="D93" s="6" t="s">
        <v>6739</v>
      </c>
      <c r="G93" s="42" t="s">
        <v>4770</v>
      </c>
      <c r="H93" s="6" t="s">
        <v>7470</v>
      </c>
      <c r="I93" s="7">
        <v>2772</v>
      </c>
      <c r="J93" s="6" t="s">
        <v>4808</v>
      </c>
    </row>
    <row r="94" spans="1:10">
      <c r="A94" s="42" t="s">
        <v>5970</v>
      </c>
      <c r="B94" s="6" t="s">
        <v>7500</v>
      </c>
      <c r="C94" s="7">
        <v>4260</v>
      </c>
      <c r="D94" s="6" t="s">
        <v>7499</v>
      </c>
      <c r="G94" s="42" t="s">
        <v>4743</v>
      </c>
      <c r="H94" s="6" t="s">
        <v>5010</v>
      </c>
      <c r="I94" s="14">
        <v>5007</v>
      </c>
      <c r="J94" s="6" t="s">
        <v>4808</v>
      </c>
    </row>
    <row r="95" spans="1:10" ht="28.5">
      <c r="A95" s="53" t="s">
        <v>6959</v>
      </c>
      <c r="B95" s="54" t="s">
        <v>7420</v>
      </c>
      <c r="C95" s="55">
        <v>4618</v>
      </c>
      <c r="D95" s="6" t="s">
        <v>6739</v>
      </c>
      <c r="G95" s="42" t="s">
        <v>7471</v>
      </c>
      <c r="H95" s="67" t="s">
        <v>7472</v>
      </c>
      <c r="I95" s="68">
        <v>2541</v>
      </c>
      <c r="J95" s="6" t="s">
        <v>4808</v>
      </c>
    </row>
    <row r="96" spans="1:10">
      <c r="A96" s="53" t="s">
        <v>6988</v>
      </c>
      <c r="B96" s="59" t="s">
        <v>7422</v>
      </c>
      <c r="C96" s="60"/>
      <c r="D96" s="6" t="s">
        <v>6739</v>
      </c>
      <c r="G96" s="42" t="s">
        <v>4965</v>
      </c>
      <c r="H96" s="6" t="s">
        <v>7473</v>
      </c>
      <c r="I96" s="7">
        <v>3748</v>
      </c>
      <c r="J96" s="6" t="s">
        <v>4808</v>
      </c>
    </row>
    <row r="97" spans="1:10">
      <c r="A97" s="53" t="s">
        <v>6996</v>
      </c>
      <c r="B97" s="59" t="s">
        <v>7423</v>
      </c>
      <c r="C97" s="60">
        <v>3067</v>
      </c>
      <c r="D97" s="6" t="s">
        <v>6739</v>
      </c>
      <c r="G97" s="42" t="s">
        <v>4155</v>
      </c>
      <c r="H97" s="6" t="s">
        <v>7487</v>
      </c>
      <c r="I97" s="7">
        <v>20784</v>
      </c>
      <c r="J97" s="6" t="s">
        <v>5233</v>
      </c>
    </row>
    <row r="98" spans="1:10">
      <c r="A98" s="56" t="s">
        <v>6942</v>
      </c>
      <c r="B98" s="57" t="s">
        <v>7425</v>
      </c>
      <c r="C98" s="58"/>
      <c r="D98" s="6" t="s">
        <v>6739</v>
      </c>
      <c r="G98" s="42" t="s">
        <v>5074</v>
      </c>
      <c r="H98" s="6" t="s">
        <v>7488</v>
      </c>
      <c r="I98" s="7">
        <v>5149</v>
      </c>
      <c r="J98" s="6" t="s">
        <v>5233</v>
      </c>
    </row>
    <row r="99" spans="1:10">
      <c r="A99" s="53" t="s">
        <v>6841</v>
      </c>
      <c r="B99" s="54" t="s">
        <v>7427</v>
      </c>
      <c r="C99" s="55">
        <v>1191</v>
      </c>
      <c r="D99" s="6" t="s">
        <v>6739</v>
      </c>
      <c r="G99" s="42" t="s">
        <v>5185</v>
      </c>
      <c r="H99" s="6" t="s">
        <v>7489</v>
      </c>
      <c r="I99" s="7">
        <v>3971</v>
      </c>
      <c r="J99" s="6" t="s">
        <v>5233</v>
      </c>
    </row>
    <row r="100" spans="1:10">
      <c r="A100" s="53" t="s">
        <v>6854</v>
      </c>
      <c r="B100" s="54" t="s">
        <v>7429</v>
      </c>
      <c r="C100" s="55">
        <v>1354</v>
      </c>
      <c r="D100" s="6" t="s">
        <v>6739</v>
      </c>
      <c r="G100" s="42" t="s">
        <v>5126</v>
      </c>
      <c r="H100" s="6" t="s">
        <v>7490</v>
      </c>
      <c r="I100" s="7">
        <v>4111</v>
      </c>
      <c r="J100" s="6" t="s">
        <v>5233</v>
      </c>
    </row>
    <row r="101" spans="1:10">
      <c r="A101" s="53" t="s">
        <v>7003</v>
      </c>
      <c r="B101" s="63" t="s">
        <v>7432</v>
      </c>
      <c r="C101" s="60"/>
      <c r="D101" s="6" t="s">
        <v>6739</v>
      </c>
      <c r="G101" s="42" t="s">
        <v>5256</v>
      </c>
      <c r="H101" s="6" t="s">
        <v>7491</v>
      </c>
      <c r="I101" s="7">
        <v>1506</v>
      </c>
      <c r="J101" s="6" t="s">
        <v>5233</v>
      </c>
    </row>
    <row r="102" spans="1:10" ht="28.5">
      <c r="A102" s="42" t="s">
        <v>631</v>
      </c>
      <c r="B102" s="6" t="s">
        <v>7434</v>
      </c>
      <c r="C102" s="7">
        <v>7286</v>
      </c>
      <c r="D102" s="6" t="s">
        <v>7435</v>
      </c>
      <c r="G102" s="42" t="s">
        <v>7497</v>
      </c>
      <c r="H102" s="81" t="s">
        <v>7498</v>
      </c>
      <c r="I102" s="82">
        <v>6185</v>
      </c>
      <c r="J102" s="6" t="s">
        <v>7499</v>
      </c>
    </row>
    <row r="103" spans="1:10">
      <c r="A103" s="42" t="s">
        <v>525</v>
      </c>
      <c r="B103" s="6" t="s">
        <v>7437</v>
      </c>
      <c r="C103" s="7">
        <v>11023</v>
      </c>
      <c r="D103" s="6" t="s">
        <v>7435</v>
      </c>
      <c r="G103" s="42" t="s">
        <v>5970</v>
      </c>
      <c r="H103" s="6" t="s">
        <v>7500</v>
      </c>
      <c r="I103" s="7">
        <v>4260</v>
      </c>
      <c r="J103" s="6" t="s">
        <v>7499</v>
      </c>
    </row>
    <row r="104" spans="1:10">
      <c r="A104" s="42" t="s">
        <v>579</v>
      </c>
      <c r="B104" s="6" t="s">
        <v>7439</v>
      </c>
      <c r="C104" s="7">
        <v>6881</v>
      </c>
      <c r="D104" s="6" t="s">
        <v>7435</v>
      </c>
      <c r="G104" s="42" t="s">
        <v>5761</v>
      </c>
      <c r="H104" s="6" t="s">
        <v>7501</v>
      </c>
      <c r="I104" s="7">
        <v>2437</v>
      </c>
      <c r="J104" s="6" t="s">
        <v>7499</v>
      </c>
    </row>
    <row r="105" spans="1:10">
      <c r="A105" s="42" t="s">
        <v>491</v>
      </c>
      <c r="B105" s="6" t="s">
        <v>7441</v>
      </c>
      <c r="C105" s="7">
        <v>6780</v>
      </c>
      <c r="D105" s="6" t="s">
        <v>7435</v>
      </c>
      <c r="G105" s="42" t="s">
        <v>5730</v>
      </c>
      <c r="H105" s="6" t="s">
        <v>7502</v>
      </c>
      <c r="I105" s="7">
        <v>3629</v>
      </c>
      <c r="J105" s="6" t="s">
        <v>7499</v>
      </c>
    </row>
    <row r="106" spans="1:10">
      <c r="A106" s="42" t="s">
        <v>597</v>
      </c>
      <c r="B106" s="6" t="s">
        <v>7443</v>
      </c>
      <c r="C106" s="7">
        <v>5697</v>
      </c>
      <c r="D106" s="6" t="s">
        <v>7435</v>
      </c>
      <c r="G106" s="42" t="s">
        <v>6077</v>
      </c>
      <c r="H106" s="6" t="s">
        <v>7503</v>
      </c>
      <c r="I106" s="7">
        <v>21395</v>
      </c>
      <c r="J106" s="6" t="s">
        <v>7499</v>
      </c>
    </row>
    <row r="107" spans="1:10">
      <c r="A107" s="42" t="s">
        <v>785</v>
      </c>
      <c r="B107" s="6" t="s">
        <v>7445</v>
      </c>
      <c r="C107" s="7">
        <v>1840</v>
      </c>
      <c r="D107" s="6" t="s">
        <v>7435</v>
      </c>
      <c r="G107" s="42" t="s">
        <v>6022</v>
      </c>
      <c r="H107" s="6" t="s">
        <v>7504</v>
      </c>
      <c r="I107" s="7">
        <v>3036</v>
      </c>
      <c r="J107" s="6" t="s">
        <v>7499</v>
      </c>
    </row>
    <row r="108" spans="1:10">
      <c r="A108" s="42" t="s">
        <v>794</v>
      </c>
      <c r="B108" s="6" t="s">
        <v>7448</v>
      </c>
      <c r="C108" s="7">
        <v>5389</v>
      </c>
      <c r="D108" s="6" t="s">
        <v>7435</v>
      </c>
      <c r="G108" s="42" t="s">
        <v>6036</v>
      </c>
      <c r="H108" s="6" t="s">
        <v>7504</v>
      </c>
      <c r="I108" s="7">
        <v>2168</v>
      </c>
      <c r="J108" s="6" t="s">
        <v>7499</v>
      </c>
    </row>
    <row r="109" spans="1:10">
      <c r="A109" s="42" t="s">
        <v>5761</v>
      </c>
      <c r="B109" s="6" t="s">
        <v>7501</v>
      </c>
      <c r="C109" s="7">
        <v>2437</v>
      </c>
      <c r="D109" s="6" t="s">
        <v>7499</v>
      </c>
      <c r="G109" s="42" t="s">
        <v>5624</v>
      </c>
      <c r="H109" s="6" t="s">
        <v>7505</v>
      </c>
      <c r="I109" s="7">
        <v>4672</v>
      </c>
      <c r="J109" s="6" t="s">
        <v>7499</v>
      </c>
    </row>
    <row r="110" spans="1:10">
      <c r="A110" s="42" t="s">
        <v>5730</v>
      </c>
      <c r="B110" s="6" t="s">
        <v>7502</v>
      </c>
      <c r="C110" s="7">
        <v>3629</v>
      </c>
      <c r="D110" s="6" t="s">
        <v>7499</v>
      </c>
      <c r="G110" s="42" t="s">
        <v>5893</v>
      </c>
      <c r="H110" s="6" t="s">
        <v>7506</v>
      </c>
      <c r="I110" s="7">
        <v>4926</v>
      </c>
      <c r="J110" s="6" t="s">
        <v>7499</v>
      </c>
    </row>
    <row r="111" spans="1:10">
      <c r="A111" s="42" t="s">
        <v>6077</v>
      </c>
      <c r="B111" s="6" t="s">
        <v>7503</v>
      </c>
      <c r="C111" s="7">
        <v>21395</v>
      </c>
      <c r="D111" s="6" t="s">
        <v>7499</v>
      </c>
      <c r="G111" s="42" t="s">
        <v>5657</v>
      </c>
      <c r="H111" s="6" t="s">
        <v>5655</v>
      </c>
      <c r="I111" s="7">
        <v>4338</v>
      </c>
      <c r="J111" s="6" t="s">
        <v>7499</v>
      </c>
    </row>
    <row r="112" spans="1:10">
      <c r="A112" s="42" t="s">
        <v>6022</v>
      </c>
      <c r="B112" s="6" t="s">
        <v>7504</v>
      </c>
      <c r="C112" s="7">
        <v>3036</v>
      </c>
      <c r="D112" s="6" t="s">
        <v>7499</v>
      </c>
      <c r="G112" s="42" t="s">
        <v>5487</v>
      </c>
      <c r="H112" s="6" t="s">
        <v>7507</v>
      </c>
      <c r="I112" s="7">
        <v>7366</v>
      </c>
      <c r="J112" s="6" t="s">
        <v>7499</v>
      </c>
    </row>
    <row r="113" spans="1:10">
      <c r="A113" s="42" t="s">
        <v>6036</v>
      </c>
      <c r="B113" s="6" t="s">
        <v>7504</v>
      </c>
      <c r="C113" s="7">
        <v>2168</v>
      </c>
      <c r="D113" s="6" t="s">
        <v>7499</v>
      </c>
      <c r="G113" s="42" t="s">
        <v>5433</v>
      </c>
      <c r="H113" s="6" t="s">
        <v>7508</v>
      </c>
      <c r="I113" s="7">
        <v>3587</v>
      </c>
      <c r="J113" s="6" t="s">
        <v>7499</v>
      </c>
    </row>
    <row r="114" spans="1:10">
      <c r="A114" s="42" t="s">
        <v>5624</v>
      </c>
      <c r="B114" s="6" t="s">
        <v>7505</v>
      </c>
      <c r="C114" s="7">
        <v>4672</v>
      </c>
      <c r="D114" s="6" t="s">
        <v>7499</v>
      </c>
      <c r="G114" s="42" t="s">
        <v>6579</v>
      </c>
      <c r="H114" s="6" t="s">
        <v>7492</v>
      </c>
      <c r="I114" s="7">
        <v>1566</v>
      </c>
      <c r="J114" s="6" t="s">
        <v>6580</v>
      </c>
    </row>
    <row r="115" spans="1:10">
      <c r="A115" s="42" t="s">
        <v>5893</v>
      </c>
      <c r="B115" s="6" t="s">
        <v>7506</v>
      </c>
      <c r="C115" s="7">
        <v>4926</v>
      </c>
      <c r="D115" s="6" t="s">
        <v>7499</v>
      </c>
      <c r="G115" s="42" t="s">
        <v>6497</v>
      </c>
      <c r="H115" s="6" t="s">
        <v>7493</v>
      </c>
      <c r="I115" s="7">
        <v>18377</v>
      </c>
      <c r="J115" s="6" t="s">
        <v>6580</v>
      </c>
    </row>
    <row r="116" spans="1:10">
      <c r="A116" s="42" t="s">
        <v>5657</v>
      </c>
      <c r="B116" s="6" t="s">
        <v>5655</v>
      </c>
      <c r="C116" s="7">
        <v>4338</v>
      </c>
      <c r="D116" s="6" t="s">
        <v>7499</v>
      </c>
      <c r="G116" s="42" t="s">
        <v>4161</v>
      </c>
      <c r="H116" s="6" t="s">
        <v>7494</v>
      </c>
      <c r="I116" s="7">
        <v>1831</v>
      </c>
      <c r="J116" s="6" t="s">
        <v>6580</v>
      </c>
    </row>
    <row r="117" spans="1:10">
      <c r="A117" s="42" t="s">
        <v>5487</v>
      </c>
      <c r="B117" s="6" t="s">
        <v>7507</v>
      </c>
      <c r="C117" s="7">
        <v>7366</v>
      </c>
      <c r="D117" s="6" t="s">
        <v>7499</v>
      </c>
      <c r="G117" s="42" t="s">
        <v>6409</v>
      </c>
      <c r="H117" s="6" t="s">
        <v>7495</v>
      </c>
      <c r="I117" s="7">
        <v>1987</v>
      </c>
      <c r="J117" s="6" t="s">
        <v>6580</v>
      </c>
    </row>
    <row r="118" spans="1:10">
      <c r="A118" s="42" t="s">
        <v>5433</v>
      </c>
      <c r="B118" s="6" t="s">
        <v>7508</v>
      </c>
      <c r="C118" s="7">
        <v>3587</v>
      </c>
      <c r="D118" s="6" t="s">
        <v>7499</v>
      </c>
      <c r="G118" s="42" t="s">
        <v>6442</v>
      </c>
      <c r="H118" s="6" t="s">
        <v>7496</v>
      </c>
      <c r="I118" s="7">
        <v>4302</v>
      </c>
      <c r="J118" s="6" t="s">
        <v>6580</v>
      </c>
    </row>
    <row r="120" spans="1:10">
      <c r="A120" s="83" t="s">
        <v>7509</v>
      </c>
      <c r="B120" s="2"/>
      <c r="C120" s="84"/>
      <c r="D120" s="2"/>
      <c r="G120" s="83" t="s">
        <v>7509</v>
      </c>
      <c r="H120" s="2"/>
    </row>
    <row r="121" spans="1:10">
      <c r="A121" s="85" t="s">
        <v>7510</v>
      </c>
      <c r="B121" s="2"/>
      <c r="C121" s="84"/>
      <c r="D121" s="2"/>
      <c r="G121" s="85" t="s">
        <v>7510</v>
      </c>
      <c r="H121" s="2"/>
    </row>
    <row r="122" spans="1:10">
      <c r="A122" s="86" t="s">
        <v>7511</v>
      </c>
      <c r="B122" s="2"/>
      <c r="C122" s="84"/>
      <c r="D122" s="2"/>
      <c r="G122" s="86" t="s">
        <v>7511</v>
      </c>
      <c r="H122" s="2"/>
    </row>
    <row r="123" spans="1:10">
      <c r="A123" s="87" t="s">
        <v>7512</v>
      </c>
      <c r="B123" s="2"/>
      <c r="C123" s="84"/>
      <c r="D123" s="2"/>
      <c r="G123" s="87" t="s">
        <v>7513</v>
      </c>
      <c r="H123" s="2"/>
    </row>
    <row r="124" spans="1:10">
      <c r="A124" s="88" t="s">
        <v>7514</v>
      </c>
      <c r="B124" s="2"/>
      <c r="C124" s="84"/>
      <c r="D124" s="2"/>
      <c r="G124" s="88" t="s">
        <v>7514</v>
      </c>
      <c r="H124" s="2"/>
    </row>
    <row r="125" spans="1:10">
      <c r="A125" s="89" t="s">
        <v>7515</v>
      </c>
      <c r="B125" s="2"/>
      <c r="C125" s="84"/>
      <c r="D125" s="2"/>
      <c r="G125" s="89" t="s">
        <v>7515</v>
      </c>
      <c r="H125" s="2"/>
    </row>
    <row r="126" spans="1:10">
      <c r="A126" s="90" t="s">
        <v>7516</v>
      </c>
      <c r="B126" s="90"/>
      <c r="C126" s="91"/>
      <c r="D126" s="90"/>
      <c r="E126" s="92"/>
      <c r="F126" s="92"/>
      <c r="G126" s="93"/>
      <c r="H126" s="90"/>
      <c r="I126" s="93"/>
      <c r="J126" s="93"/>
    </row>
    <row r="127" spans="1:10">
      <c r="A127" s="94" t="s">
        <v>7517</v>
      </c>
      <c r="B127" s="2"/>
      <c r="C127" s="84"/>
      <c r="D127" s="2"/>
      <c r="G127" s="94" t="s">
        <v>7517</v>
      </c>
      <c r="H127" s="2"/>
    </row>
    <row r="128" spans="1:10">
      <c r="A128" s="95" t="s">
        <v>7518</v>
      </c>
      <c r="B128" s="2"/>
      <c r="C128" s="84"/>
      <c r="D128" s="2"/>
      <c r="E128" s="96"/>
      <c r="F128" s="96"/>
      <c r="G128" s="95" t="s">
        <v>7519</v>
      </c>
      <c r="H128" s="2"/>
    </row>
    <row r="129" spans="1:8">
      <c r="A129" s="87" t="s">
        <v>7520</v>
      </c>
      <c r="B129" s="2"/>
      <c r="C129" s="84"/>
      <c r="D129" s="2"/>
      <c r="G129" s="87" t="s">
        <v>7520</v>
      </c>
      <c r="H129" s="2"/>
    </row>
    <row r="130" spans="1:8">
      <c r="A130" s="97" t="s">
        <v>7521</v>
      </c>
      <c r="B130" s="2"/>
      <c r="C130" s="84"/>
      <c r="D130" s="2"/>
      <c r="G130" s="97" t="s">
        <v>7521</v>
      </c>
      <c r="H130" s="2"/>
    </row>
  </sheetData>
  <mergeCells count="6">
    <mergeCell ref="I5:I8"/>
    <mergeCell ref="C54:C57"/>
    <mergeCell ref="C70:C71"/>
    <mergeCell ref="C72:C77"/>
    <mergeCell ref="I78:I79"/>
    <mergeCell ref="I80:I8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3F5ED-DCC5-4C08-B432-6CE2E0B0432D}">
  <dimension ref="A1:L93"/>
  <sheetViews>
    <sheetView topLeftCell="A61" workbookViewId="0">
      <selection sqref="A1:XFD1048576"/>
    </sheetView>
  </sheetViews>
  <sheetFormatPr baseColWidth="10" defaultRowHeight="14.25"/>
  <cols>
    <col min="1" max="1" width="16.42578125" style="13" bestFit="1" customWidth="1"/>
    <col min="2" max="2" width="20.42578125" style="13" bestFit="1" customWidth="1"/>
    <col min="3" max="3" width="46" style="13" bestFit="1" customWidth="1"/>
    <col min="4" max="4" width="19.5703125" style="13" bestFit="1" customWidth="1"/>
    <col min="5" max="5" width="48.140625" style="13" bestFit="1" customWidth="1"/>
    <col min="6" max="6" width="6.7109375" style="13" bestFit="1" customWidth="1"/>
    <col min="7" max="7" width="13.7109375" style="13" bestFit="1" customWidth="1"/>
    <col min="8" max="8" width="32.5703125" style="13" bestFit="1" customWidth="1"/>
    <col min="9" max="9" width="32.85546875" style="13" bestFit="1" customWidth="1"/>
    <col min="10" max="10" width="9" style="14" bestFit="1" customWidth="1"/>
    <col min="11" max="11" width="11.42578125" style="13"/>
    <col min="12" max="12" width="25.85546875" style="13" bestFit="1" customWidth="1"/>
    <col min="13" max="13" width="30.140625" style="13" bestFit="1" customWidth="1"/>
    <col min="14" max="16384" width="11.42578125" style="13"/>
  </cols>
  <sheetData>
    <row r="1" spans="1:12" s="21" customFormat="1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  <c r="L1" s="21" t="s">
        <v>7066</v>
      </c>
    </row>
    <row r="2" spans="1:12">
      <c r="A2" s="13" t="s">
        <v>7083</v>
      </c>
      <c r="B2" s="13" t="s">
        <v>7084</v>
      </c>
      <c r="C2" s="13" t="s">
        <v>1949</v>
      </c>
      <c r="D2" s="13" t="s">
        <v>7084</v>
      </c>
      <c r="E2" s="13" t="s">
        <v>11</v>
      </c>
      <c r="F2" s="13" t="s">
        <v>12</v>
      </c>
      <c r="G2" s="13" t="s">
        <v>13</v>
      </c>
      <c r="H2" s="13" t="s">
        <v>25</v>
      </c>
      <c r="I2" s="13" t="s">
        <v>26</v>
      </c>
      <c r="L2" s="13" t="s">
        <v>16</v>
      </c>
    </row>
    <row r="3" spans="1:12">
      <c r="H3" s="13" t="s">
        <v>27</v>
      </c>
      <c r="I3" s="13" t="s">
        <v>28</v>
      </c>
    </row>
    <row r="4" spans="1:12">
      <c r="H4" s="13" t="s">
        <v>29</v>
      </c>
      <c r="I4" s="13" t="s">
        <v>30</v>
      </c>
    </row>
    <row r="5" spans="1:12">
      <c r="H5" s="13" t="s">
        <v>14</v>
      </c>
      <c r="I5" s="13" t="s">
        <v>15</v>
      </c>
    </row>
    <row r="6" spans="1:12">
      <c r="H6" s="13" t="s">
        <v>17</v>
      </c>
      <c r="I6" s="13" t="s">
        <v>18</v>
      </c>
    </row>
    <row r="7" spans="1:12">
      <c r="H7" s="13" t="s">
        <v>19</v>
      </c>
      <c r="I7" s="13" t="s">
        <v>20</v>
      </c>
    </row>
    <row r="8" spans="1:12">
      <c r="H8" s="13" t="s">
        <v>21</v>
      </c>
      <c r="I8" s="13" t="s">
        <v>22</v>
      </c>
    </row>
    <row r="9" spans="1:12">
      <c r="H9" s="13" t="s">
        <v>23</v>
      </c>
      <c r="I9" s="13" t="s">
        <v>24</v>
      </c>
    </row>
    <row r="10" spans="1:12">
      <c r="H10" s="13" t="s">
        <v>31</v>
      </c>
      <c r="I10" s="13" t="s">
        <v>32</v>
      </c>
      <c r="L10" s="13" t="s">
        <v>33</v>
      </c>
    </row>
    <row r="11" spans="1:12">
      <c r="H11" s="13" t="s">
        <v>34</v>
      </c>
      <c r="I11" s="13" t="s">
        <v>35</v>
      </c>
      <c r="L11" s="13" t="s">
        <v>26</v>
      </c>
    </row>
    <row r="12" spans="1:12">
      <c r="H12" s="13" t="s">
        <v>36</v>
      </c>
      <c r="I12" s="13" t="s">
        <v>37</v>
      </c>
      <c r="L12" s="13" t="s">
        <v>28</v>
      </c>
    </row>
    <row r="13" spans="1:12">
      <c r="G13" s="13" t="s">
        <v>38</v>
      </c>
      <c r="H13" s="13" t="s">
        <v>39</v>
      </c>
      <c r="I13" s="13" t="s">
        <v>40</v>
      </c>
      <c r="L13" s="13" t="s">
        <v>30</v>
      </c>
    </row>
    <row r="14" spans="1:12">
      <c r="H14" s="13" t="s">
        <v>41</v>
      </c>
      <c r="I14" s="13" t="s">
        <v>42</v>
      </c>
    </row>
    <row r="15" spans="1:12">
      <c r="H15" s="13" t="s">
        <v>43</v>
      </c>
      <c r="I15" s="13" t="s">
        <v>44</v>
      </c>
    </row>
    <row r="16" spans="1:12" ht="15">
      <c r="E16" s="15" t="s">
        <v>45</v>
      </c>
      <c r="F16" s="15"/>
      <c r="G16" s="15"/>
      <c r="H16" s="15"/>
      <c r="I16" s="15"/>
      <c r="J16" s="16">
        <v>2985</v>
      </c>
    </row>
    <row r="17" spans="2:12">
      <c r="C17" s="17" t="s">
        <v>1948</v>
      </c>
      <c r="D17" s="17"/>
      <c r="E17" s="17"/>
      <c r="F17" s="17"/>
      <c r="G17" s="17"/>
      <c r="H17" s="17"/>
      <c r="I17" s="17"/>
      <c r="J17" s="18">
        <f>SUM(J16)</f>
        <v>2985</v>
      </c>
    </row>
    <row r="18" spans="2:12">
      <c r="B18" s="13" t="s">
        <v>7085</v>
      </c>
      <c r="C18" s="13" t="s">
        <v>1950</v>
      </c>
      <c r="D18" s="13" t="s">
        <v>7086</v>
      </c>
      <c r="E18" s="13" t="s">
        <v>7055</v>
      </c>
      <c r="F18" s="13" t="s">
        <v>12</v>
      </c>
      <c r="G18" s="13" t="s">
        <v>13</v>
      </c>
      <c r="H18" s="13" t="s">
        <v>57</v>
      </c>
      <c r="I18" s="13" t="s">
        <v>58</v>
      </c>
      <c r="L18" s="13" t="s">
        <v>48</v>
      </c>
    </row>
    <row r="19" spans="2:12">
      <c r="H19" s="13" t="s">
        <v>59</v>
      </c>
      <c r="I19" s="13" t="s">
        <v>60</v>
      </c>
    </row>
    <row r="20" spans="2:12">
      <c r="H20" s="13" t="s">
        <v>46</v>
      </c>
      <c r="I20" s="13" t="s">
        <v>47</v>
      </c>
    </row>
    <row r="21" spans="2:12">
      <c r="H21" s="13" t="s">
        <v>49</v>
      </c>
      <c r="I21" s="13" t="s">
        <v>50</v>
      </c>
    </row>
    <row r="22" spans="2:12">
      <c r="H22" s="13" t="s">
        <v>51</v>
      </c>
      <c r="I22" s="13" t="s">
        <v>52</v>
      </c>
    </row>
    <row r="23" spans="2:12">
      <c r="H23" s="13" t="s">
        <v>61</v>
      </c>
      <c r="I23" s="13" t="s">
        <v>62</v>
      </c>
    </row>
    <row r="24" spans="2:12">
      <c r="H24" s="13" t="s">
        <v>53</v>
      </c>
      <c r="I24" s="13" t="s">
        <v>54</v>
      </c>
    </row>
    <row r="25" spans="2:12">
      <c r="H25" s="13" t="s">
        <v>55</v>
      </c>
      <c r="I25" s="13" t="s">
        <v>56</v>
      </c>
    </row>
    <row r="26" spans="2:12" ht="15">
      <c r="E26" s="15" t="s">
        <v>63</v>
      </c>
      <c r="F26" s="15"/>
      <c r="G26" s="15"/>
      <c r="H26" s="15"/>
      <c r="I26" s="15"/>
      <c r="J26" s="16">
        <v>2400</v>
      </c>
      <c r="L26" s="13" t="s">
        <v>64</v>
      </c>
    </row>
    <row r="27" spans="2:12">
      <c r="D27" s="13" t="s">
        <v>7087</v>
      </c>
      <c r="E27" s="13" t="s">
        <v>7056</v>
      </c>
      <c r="F27" s="13" t="s">
        <v>12</v>
      </c>
      <c r="G27" s="13" t="s">
        <v>13</v>
      </c>
      <c r="H27" s="13" t="s">
        <v>71</v>
      </c>
      <c r="I27" s="13" t="s">
        <v>72</v>
      </c>
    </row>
    <row r="28" spans="2:12">
      <c r="H28" s="13" t="s">
        <v>73</v>
      </c>
      <c r="I28" s="13" t="s">
        <v>74</v>
      </c>
    </row>
    <row r="29" spans="2:12">
      <c r="H29" s="13" t="s">
        <v>75</v>
      </c>
      <c r="I29" s="13" t="s">
        <v>76</v>
      </c>
    </row>
    <row r="30" spans="2:12">
      <c r="H30" s="13" t="s">
        <v>65</v>
      </c>
      <c r="I30" s="13" t="s">
        <v>66</v>
      </c>
    </row>
    <row r="31" spans="2:12">
      <c r="H31" s="13" t="s">
        <v>67</v>
      </c>
      <c r="I31" s="13" t="s">
        <v>68</v>
      </c>
    </row>
    <row r="32" spans="2:12">
      <c r="H32" s="13" t="s">
        <v>77</v>
      </c>
      <c r="I32" s="13" t="s">
        <v>78</v>
      </c>
    </row>
    <row r="33" spans="4:12">
      <c r="H33" s="13" t="s">
        <v>79</v>
      </c>
      <c r="I33" s="13" t="s">
        <v>80</v>
      </c>
    </row>
    <row r="34" spans="4:12">
      <c r="H34" s="13" t="s">
        <v>69</v>
      </c>
      <c r="I34" s="13" t="s">
        <v>70</v>
      </c>
    </row>
    <row r="35" spans="4:12">
      <c r="H35" s="13" t="s">
        <v>81</v>
      </c>
      <c r="I35" s="13" t="s">
        <v>82</v>
      </c>
    </row>
    <row r="36" spans="4:12" ht="15">
      <c r="E36" s="15" t="s">
        <v>83</v>
      </c>
      <c r="F36" s="15"/>
      <c r="G36" s="15"/>
      <c r="H36" s="15"/>
      <c r="I36" s="15"/>
      <c r="J36" s="16">
        <v>2758</v>
      </c>
    </row>
    <row r="37" spans="4:12">
      <c r="D37" s="13" t="s">
        <v>7088</v>
      </c>
      <c r="E37" s="13" t="s">
        <v>7057</v>
      </c>
      <c r="F37" s="13" t="s">
        <v>12</v>
      </c>
      <c r="G37" s="13" t="s">
        <v>13</v>
      </c>
      <c r="H37" s="13" t="s">
        <v>93</v>
      </c>
      <c r="I37" s="13" t="s">
        <v>94</v>
      </c>
      <c r="L37" s="13" t="s">
        <v>86</v>
      </c>
    </row>
    <row r="38" spans="4:12">
      <c r="H38" s="13" t="s">
        <v>95</v>
      </c>
      <c r="I38" s="13" t="s">
        <v>96</v>
      </c>
    </row>
    <row r="39" spans="4:12">
      <c r="H39" s="13" t="s">
        <v>84</v>
      </c>
      <c r="I39" s="13" t="s">
        <v>85</v>
      </c>
    </row>
    <row r="40" spans="4:12">
      <c r="H40" s="13" t="s">
        <v>99</v>
      </c>
      <c r="I40" s="13" t="s">
        <v>100</v>
      </c>
    </row>
    <row r="41" spans="4:12">
      <c r="H41" s="13" t="s">
        <v>101</v>
      </c>
      <c r="I41" s="13" t="s">
        <v>102</v>
      </c>
    </row>
    <row r="42" spans="4:12">
      <c r="H42" s="13" t="s">
        <v>97</v>
      </c>
      <c r="I42" s="13" t="s">
        <v>98</v>
      </c>
    </row>
    <row r="43" spans="4:12">
      <c r="H43" s="13" t="s">
        <v>87</v>
      </c>
      <c r="I43" s="13" t="s">
        <v>88</v>
      </c>
    </row>
    <row r="44" spans="4:12">
      <c r="H44" s="13" t="s">
        <v>89</v>
      </c>
      <c r="I44" s="13" t="s">
        <v>90</v>
      </c>
    </row>
    <row r="45" spans="4:12">
      <c r="H45" s="13" t="s">
        <v>91</v>
      </c>
      <c r="I45" s="13" t="s">
        <v>92</v>
      </c>
    </row>
    <row r="46" spans="4:12">
      <c r="H46" s="13" t="s">
        <v>103</v>
      </c>
      <c r="I46" s="13" t="s">
        <v>104</v>
      </c>
    </row>
    <row r="47" spans="4:12" ht="15">
      <c r="E47" s="15" t="s">
        <v>105</v>
      </c>
      <c r="F47" s="15"/>
      <c r="G47" s="15"/>
      <c r="H47" s="15"/>
      <c r="I47" s="15"/>
      <c r="J47" s="16">
        <v>2914</v>
      </c>
    </row>
    <row r="48" spans="4:12">
      <c r="D48" s="13" t="s">
        <v>7089</v>
      </c>
      <c r="E48" s="13" t="s">
        <v>7058</v>
      </c>
      <c r="F48" s="13" t="s">
        <v>12</v>
      </c>
      <c r="G48" s="13" t="s">
        <v>13</v>
      </c>
      <c r="H48" s="13" t="s">
        <v>106</v>
      </c>
      <c r="I48" s="13" t="s">
        <v>107</v>
      </c>
      <c r="L48" s="13" t="s">
        <v>108</v>
      </c>
    </row>
    <row r="49" spans="4:12">
      <c r="H49" s="13" t="s">
        <v>109</v>
      </c>
      <c r="I49" s="13" t="s">
        <v>110</v>
      </c>
    </row>
    <row r="50" spans="4:12">
      <c r="H50" s="13" t="s">
        <v>111</v>
      </c>
      <c r="I50" s="13" t="s">
        <v>112</v>
      </c>
    </row>
    <row r="51" spans="4:12">
      <c r="H51" s="13" t="s">
        <v>121</v>
      </c>
      <c r="I51" s="13" t="s">
        <v>122</v>
      </c>
    </row>
    <row r="52" spans="4:12">
      <c r="H52" s="13" t="s">
        <v>113</v>
      </c>
      <c r="I52" s="13" t="s">
        <v>114</v>
      </c>
    </row>
    <row r="53" spans="4:12">
      <c r="H53" s="13" t="s">
        <v>123</v>
      </c>
      <c r="I53" s="13" t="s">
        <v>124</v>
      </c>
    </row>
    <row r="54" spans="4:12">
      <c r="H54" s="13" t="s">
        <v>115</v>
      </c>
      <c r="I54" s="13" t="s">
        <v>116</v>
      </c>
    </row>
    <row r="55" spans="4:12">
      <c r="H55" s="13" t="s">
        <v>125</v>
      </c>
      <c r="I55" s="13" t="s">
        <v>126</v>
      </c>
    </row>
    <row r="56" spans="4:12">
      <c r="H56" s="13" t="s">
        <v>127</v>
      </c>
      <c r="I56" s="13" t="s">
        <v>128</v>
      </c>
    </row>
    <row r="57" spans="4:12">
      <c r="H57" s="13" t="s">
        <v>117</v>
      </c>
      <c r="I57" s="13" t="s">
        <v>118</v>
      </c>
    </row>
    <row r="58" spans="4:12">
      <c r="H58" s="13" t="s">
        <v>119</v>
      </c>
      <c r="I58" s="13" t="s">
        <v>120</v>
      </c>
    </row>
    <row r="59" spans="4:12" ht="15">
      <c r="E59" s="15" t="s">
        <v>129</v>
      </c>
      <c r="F59" s="15"/>
      <c r="G59" s="15"/>
      <c r="H59" s="15"/>
      <c r="I59" s="15"/>
      <c r="J59" s="16">
        <v>2764</v>
      </c>
    </row>
    <row r="60" spans="4:12">
      <c r="D60" s="13" t="s">
        <v>7090</v>
      </c>
      <c r="E60" s="13" t="s">
        <v>7059</v>
      </c>
      <c r="F60" s="13" t="s">
        <v>12</v>
      </c>
      <c r="G60" s="13" t="s">
        <v>13</v>
      </c>
      <c r="H60" s="13" t="s">
        <v>130</v>
      </c>
      <c r="I60" s="13" t="s">
        <v>131</v>
      </c>
      <c r="L60" s="13" t="s">
        <v>132</v>
      </c>
    </row>
    <row r="61" spans="4:12">
      <c r="H61" s="13" t="s">
        <v>139</v>
      </c>
      <c r="I61" s="13" t="s">
        <v>140</v>
      </c>
    </row>
    <row r="62" spans="4:12">
      <c r="H62" s="13" t="s">
        <v>141</v>
      </c>
      <c r="I62" s="13" t="s">
        <v>142</v>
      </c>
    </row>
    <row r="63" spans="4:12">
      <c r="H63" s="13" t="s">
        <v>143</v>
      </c>
      <c r="I63" s="13" t="s">
        <v>144</v>
      </c>
    </row>
    <row r="64" spans="4:12">
      <c r="H64" s="13" t="s">
        <v>145</v>
      </c>
      <c r="I64" s="13" t="s">
        <v>146</v>
      </c>
    </row>
    <row r="65" spans="2:12">
      <c r="H65" s="13" t="s">
        <v>147</v>
      </c>
      <c r="I65" s="13" t="s">
        <v>148</v>
      </c>
    </row>
    <row r="66" spans="2:12">
      <c r="H66" s="13" t="s">
        <v>149</v>
      </c>
      <c r="I66" s="13" t="s">
        <v>150</v>
      </c>
    </row>
    <row r="67" spans="2:12">
      <c r="H67" s="13" t="s">
        <v>133</v>
      </c>
      <c r="I67" s="13" t="s">
        <v>134</v>
      </c>
    </row>
    <row r="68" spans="2:12">
      <c r="H68" s="13" t="s">
        <v>135</v>
      </c>
      <c r="I68" s="13" t="s">
        <v>136</v>
      </c>
    </row>
    <row r="69" spans="2:12">
      <c r="H69" s="13" t="s">
        <v>137</v>
      </c>
      <c r="I69" s="13" t="s">
        <v>138</v>
      </c>
    </row>
    <row r="70" spans="2:12" ht="15">
      <c r="E70" s="15" t="s">
        <v>151</v>
      </c>
      <c r="F70" s="15"/>
      <c r="G70" s="15"/>
      <c r="H70" s="15"/>
      <c r="I70" s="15"/>
      <c r="J70" s="16">
        <v>2786</v>
      </c>
    </row>
    <row r="71" spans="2:12">
      <c r="C71" s="17" t="s">
        <v>1951</v>
      </c>
      <c r="D71" s="17"/>
      <c r="E71" s="17"/>
      <c r="F71" s="17"/>
      <c r="G71" s="17"/>
      <c r="H71" s="17"/>
      <c r="I71" s="17"/>
      <c r="J71" s="18">
        <f>SUM(J70,J59,J47,J36,J26)</f>
        <v>13622</v>
      </c>
    </row>
    <row r="72" spans="2:12">
      <c r="B72" s="13" t="s">
        <v>7091</v>
      </c>
      <c r="C72" s="13" t="s">
        <v>152</v>
      </c>
      <c r="D72" s="13" t="s">
        <v>7091</v>
      </c>
      <c r="E72" s="13" t="s">
        <v>153</v>
      </c>
      <c r="F72" s="13" t="s">
        <v>12</v>
      </c>
      <c r="G72" s="13" t="s">
        <v>155</v>
      </c>
      <c r="H72" s="13" t="s">
        <v>192</v>
      </c>
      <c r="I72" s="13" t="s">
        <v>193</v>
      </c>
      <c r="L72" s="13" t="s">
        <v>158</v>
      </c>
    </row>
    <row r="73" spans="2:12">
      <c r="H73" s="13" t="s">
        <v>194</v>
      </c>
      <c r="I73" s="13" t="s">
        <v>195</v>
      </c>
    </row>
    <row r="74" spans="2:12">
      <c r="F74" s="13" t="s">
        <v>154</v>
      </c>
      <c r="G74" s="13" t="s">
        <v>155</v>
      </c>
      <c r="H74" s="13" t="s">
        <v>156</v>
      </c>
      <c r="I74" s="13" t="s">
        <v>157</v>
      </c>
    </row>
    <row r="75" spans="2:12">
      <c r="H75" s="13" t="s">
        <v>159</v>
      </c>
      <c r="I75" s="13" t="s">
        <v>160</v>
      </c>
    </row>
    <row r="76" spans="2:12">
      <c r="F76" s="13" t="s">
        <v>179</v>
      </c>
      <c r="G76" s="13" t="s">
        <v>155</v>
      </c>
      <c r="H76" s="13" t="s">
        <v>180</v>
      </c>
      <c r="I76" s="13" t="s">
        <v>181</v>
      </c>
    </row>
    <row r="77" spans="2:12">
      <c r="H77" s="13" t="s">
        <v>182</v>
      </c>
      <c r="I77" s="13" t="s">
        <v>183</v>
      </c>
    </row>
    <row r="78" spans="2:12">
      <c r="H78" s="13" t="s">
        <v>184</v>
      </c>
      <c r="I78" s="13" t="s">
        <v>185</v>
      </c>
    </row>
    <row r="79" spans="2:12">
      <c r="H79" s="13" t="s">
        <v>186</v>
      </c>
      <c r="I79" s="13" t="s">
        <v>187</v>
      </c>
    </row>
    <row r="80" spans="2:12">
      <c r="H80" s="13" t="s">
        <v>188</v>
      </c>
      <c r="I80" s="13" t="s">
        <v>189</v>
      </c>
    </row>
    <row r="81" spans="1:10">
      <c r="H81" s="13" t="s">
        <v>190</v>
      </c>
      <c r="I81" s="13" t="s">
        <v>191</v>
      </c>
    </row>
    <row r="82" spans="1:10">
      <c r="F82" s="13" t="s">
        <v>170</v>
      </c>
      <c r="G82" s="13" t="s">
        <v>155</v>
      </c>
      <c r="H82" s="13" t="s">
        <v>171</v>
      </c>
      <c r="I82" s="13" t="s">
        <v>172</v>
      </c>
    </row>
    <row r="83" spans="1:10">
      <c r="H83" s="13" t="s">
        <v>173</v>
      </c>
      <c r="I83" s="13" t="s">
        <v>174</v>
      </c>
    </row>
    <row r="84" spans="1:10">
      <c r="H84" s="13" t="s">
        <v>175</v>
      </c>
      <c r="I84" s="13" t="s">
        <v>176</v>
      </c>
    </row>
    <row r="85" spans="1:10">
      <c r="H85" s="13" t="s">
        <v>177</v>
      </c>
      <c r="I85" s="13" t="s">
        <v>178</v>
      </c>
    </row>
    <row r="86" spans="1:10">
      <c r="F86" s="13" t="s">
        <v>161</v>
      </c>
      <c r="G86" s="13" t="s">
        <v>155</v>
      </c>
      <c r="H86" s="13" t="s">
        <v>162</v>
      </c>
      <c r="I86" s="13" t="s">
        <v>163</v>
      </c>
    </row>
    <row r="87" spans="1:10">
      <c r="H87" s="13" t="s">
        <v>164</v>
      </c>
      <c r="I87" s="13" t="s">
        <v>165</v>
      </c>
    </row>
    <row r="88" spans="1:10">
      <c r="H88" s="13" t="s">
        <v>166</v>
      </c>
      <c r="I88" s="13" t="s">
        <v>167</v>
      </c>
    </row>
    <row r="89" spans="1:10">
      <c r="H89" s="13" t="s">
        <v>168</v>
      </c>
      <c r="I89" s="13" t="s">
        <v>169</v>
      </c>
    </row>
    <row r="90" spans="1:10" ht="15">
      <c r="E90" s="15" t="s">
        <v>196</v>
      </c>
      <c r="F90" s="15"/>
      <c r="G90" s="15"/>
      <c r="H90" s="15"/>
      <c r="I90" s="15"/>
      <c r="J90" s="16">
        <v>4264</v>
      </c>
    </row>
    <row r="91" spans="1:10">
      <c r="C91" s="17" t="s">
        <v>197</v>
      </c>
      <c r="D91" s="17"/>
      <c r="E91" s="17"/>
      <c r="F91" s="17"/>
      <c r="G91" s="17"/>
      <c r="H91" s="17"/>
      <c r="I91" s="17"/>
      <c r="J91" s="18">
        <f>SUM(J90)</f>
        <v>4264</v>
      </c>
    </row>
    <row r="92" spans="1:10" ht="15">
      <c r="A92" s="19" t="s">
        <v>7092</v>
      </c>
      <c r="B92" s="19"/>
      <c r="C92" s="19"/>
      <c r="D92" s="19"/>
      <c r="E92" s="19"/>
      <c r="F92" s="19"/>
      <c r="G92" s="19"/>
      <c r="H92" s="19"/>
      <c r="I92" s="19"/>
      <c r="J92" s="20">
        <f>SUM(J91,J71,J17)</f>
        <v>20871</v>
      </c>
    </row>
    <row r="93" spans="1:10">
      <c r="A93" s="13" t="s">
        <v>198</v>
      </c>
      <c r="J93" s="14">
        <v>21000</v>
      </c>
    </row>
  </sheetData>
  <sortState xmlns:xlrd2="http://schemas.microsoft.com/office/spreadsheetml/2017/richdata2" ref="H2:I12">
    <sortCondition ref="H2:H12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7F299-FFAE-4D75-8161-939D63D3D0F9}">
  <dimension ref="A1:L393"/>
  <sheetViews>
    <sheetView topLeftCell="A121" workbookViewId="0">
      <selection activeCell="E103" sqref="E103"/>
    </sheetView>
  </sheetViews>
  <sheetFormatPr baseColWidth="10" defaultRowHeight="14.25"/>
  <cols>
    <col min="1" max="1" width="16.85546875" style="13" bestFit="1" customWidth="1"/>
    <col min="2" max="2" width="16.85546875" style="13" customWidth="1"/>
    <col min="3" max="3" width="37.85546875" style="13" bestFit="1" customWidth="1"/>
    <col min="4" max="4" width="15.85546875" style="13" bestFit="1" customWidth="1"/>
    <col min="5" max="5" width="40.28515625" style="13" bestFit="1" customWidth="1"/>
    <col min="6" max="6" width="7.140625" style="13" bestFit="1" customWidth="1"/>
    <col min="7" max="7" width="10.7109375" style="13" bestFit="1" customWidth="1"/>
    <col min="8" max="8" width="10.5703125" style="13" bestFit="1" customWidth="1"/>
    <col min="9" max="9" width="34.5703125" style="13" bestFit="1" customWidth="1"/>
    <col min="10" max="10" width="29.7109375" style="13" bestFit="1" customWidth="1"/>
    <col min="11" max="16384" width="11.42578125" style="13"/>
  </cols>
  <sheetData>
    <row r="1" spans="1:12" s="21" customFormat="1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13" t="s">
        <v>7093</v>
      </c>
      <c r="B2" s="13" t="s">
        <v>7094</v>
      </c>
      <c r="C2" s="13" t="s">
        <v>201</v>
      </c>
      <c r="D2" s="13" t="s">
        <v>7094</v>
      </c>
      <c r="E2" s="13" t="s">
        <v>199</v>
      </c>
      <c r="F2" s="13" t="s">
        <v>200</v>
      </c>
      <c r="G2" s="13" t="s">
        <v>201</v>
      </c>
      <c r="H2" s="13" t="s">
        <v>202</v>
      </c>
      <c r="I2" s="13" t="s">
        <v>203</v>
      </c>
      <c r="J2" s="14"/>
      <c r="L2" s="13" t="s">
        <v>204</v>
      </c>
    </row>
    <row r="3" spans="1:12">
      <c r="H3" s="13" t="s">
        <v>205</v>
      </c>
      <c r="I3" s="13" t="s">
        <v>206</v>
      </c>
      <c r="J3" s="14"/>
    </row>
    <row r="4" spans="1:12">
      <c r="H4" s="13" t="s">
        <v>207</v>
      </c>
      <c r="I4" s="13" t="s">
        <v>208</v>
      </c>
      <c r="J4" s="14"/>
    </row>
    <row r="5" spans="1:12">
      <c r="H5" s="13" t="s">
        <v>209</v>
      </c>
      <c r="I5" s="13" t="s">
        <v>210</v>
      </c>
      <c r="J5" s="14"/>
    </row>
    <row r="6" spans="1:12">
      <c r="H6" s="13" t="s">
        <v>211</v>
      </c>
      <c r="I6" s="13" t="s">
        <v>212</v>
      </c>
      <c r="J6" s="14"/>
    </row>
    <row r="7" spans="1:12">
      <c r="H7" s="13" t="s">
        <v>213</v>
      </c>
      <c r="I7" s="13" t="s">
        <v>214</v>
      </c>
      <c r="J7" s="14"/>
      <c r="L7" s="13" t="s">
        <v>215</v>
      </c>
    </row>
    <row r="8" spans="1:12" ht="15">
      <c r="E8" s="15" t="s">
        <v>216</v>
      </c>
      <c r="F8" s="15"/>
      <c r="G8" s="15"/>
      <c r="H8" s="15"/>
      <c r="I8" s="15"/>
      <c r="J8" s="16">
        <v>1338</v>
      </c>
    </row>
    <row r="9" spans="1:12">
      <c r="C9" s="17" t="s">
        <v>1952</v>
      </c>
      <c r="D9" s="17"/>
      <c r="E9" s="17"/>
      <c r="F9" s="17"/>
      <c r="G9" s="17"/>
      <c r="H9" s="17"/>
      <c r="I9" s="17"/>
      <c r="J9" s="18">
        <f>SUM(J8)</f>
        <v>1338</v>
      </c>
    </row>
    <row r="10" spans="1:12">
      <c r="B10" s="13" t="s">
        <v>7095</v>
      </c>
      <c r="C10" s="13" t="s">
        <v>1953</v>
      </c>
      <c r="D10" s="13" t="s">
        <v>7096</v>
      </c>
      <c r="E10" s="13" t="s">
        <v>217</v>
      </c>
      <c r="F10" s="13" t="s">
        <v>218</v>
      </c>
      <c r="G10" s="13" t="s">
        <v>219</v>
      </c>
      <c r="H10" s="13" t="s">
        <v>220</v>
      </c>
      <c r="I10" s="13" t="s">
        <v>221</v>
      </c>
      <c r="J10" s="14"/>
      <c r="L10" s="13" t="s">
        <v>16</v>
      </c>
    </row>
    <row r="11" spans="1:12">
      <c r="H11" s="13" t="s">
        <v>222</v>
      </c>
      <c r="I11" s="13" t="s">
        <v>223</v>
      </c>
      <c r="J11" s="14"/>
    </row>
    <row r="12" spans="1:12">
      <c r="H12" s="13" t="s">
        <v>224</v>
      </c>
      <c r="I12" s="13" t="s">
        <v>225</v>
      </c>
      <c r="J12" s="14"/>
    </row>
    <row r="13" spans="1:12">
      <c r="H13" s="13" t="s">
        <v>226</v>
      </c>
      <c r="I13" s="13" t="s">
        <v>227</v>
      </c>
      <c r="J13" s="14"/>
    </row>
    <row r="14" spans="1:12">
      <c r="H14" s="13" t="s">
        <v>228</v>
      </c>
      <c r="I14" s="13" t="s">
        <v>223</v>
      </c>
      <c r="J14" s="14"/>
    </row>
    <row r="15" spans="1:12">
      <c r="H15" s="13" t="s">
        <v>229</v>
      </c>
      <c r="I15" s="13" t="s">
        <v>230</v>
      </c>
      <c r="J15" s="14"/>
    </row>
    <row r="16" spans="1:12">
      <c r="H16" s="13" t="s">
        <v>231</v>
      </c>
      <c r="I16" s="13" t="s">
        <v>232</v>
      </c>
      <c r="J16" s="14"/>
    </row>
    <row r="17" spans="2:12">
      <c r="H17" s="13" t="s">
        <v>233</v>
      </c>
      <c r="I17" s="13" t="s">
        <v>234</v>
      </c>
      <c r="J17" s="14"/>
    </row>
    <row r="18" spans="2:12">
      <c r="H18" s="13" t="s">
        <v>235</v>
      </c>
      <c r="I18" s="13" t="s">
        <v>236</v>
      </c>
      <c r="J18" s="14"/>
    </row>
    <row r="19" spans="2:12">
      <c r="H19" s="13" t="s">
        <v>237</v>
      </c>
      <c r="I19" s="13" t="s">
        <v>238</v>
      </c>
      <c r="J19" s="14"/>
    </row>
    <row r="20" spans="2:12">
      <c r="H20" s="13" t="s">
        <v>239</v>
      </c>
      <c r="I20" s="13" t="s">
        <v>240</v>
      </c>
      <c r="J20" s="14"/>
    </row>
    <row r="21" spans="2:12">
      <c r="H21" s="13" t="s">
        <v>241</v>
      </c>
      <c r="I21" s="13" t="s">
        <v>242</v>
      </c>
      <c r="J21" s="14"/>
    </row>
    <row r="22" spans="2:12">
      <c r="H22" s="13" t="s">
        <v>243</v>
      </c>
      <c r="I22" s="13" t="s">
        <v>244</v>
      </c>
      <c r="J22" s="14"/>
    </row>
    <row r="23" spans="2:12" ht="15">
      <c r="E23" s="15" t="s">
        <v>245</v>
      </c>
      <c r="F23" s="15"/>
      <c r="G23" s="15"/>
      <c r="H23" s="15"/>
      <c r="I23" s="15"/>
      <c r="J23" s="16">
        <v>2626</v>
      </c>
    </row>
    <row r="24" spans="2:12">
      <c r="C24" s="17" t="s">
        <v>1954</v>
      </c>
      <c r="D24" s="17"/>
      <c r="E24" s="17"/>
      <c r="F24" s="17"/>
      <c r="G24" s="17"/>
      <c r="H24" s="17"/>
      <c r="I24" s="17"/>
      <c r="J24" s="18">
        <f>SUM(J23)</f>
        <v>2626</v>
      </c>
    </row>
    <row r="25" spans="2:12">
      <c r="B25" s="13" t="s">
        <v>7097</v>
      </c>
      <c r="C25" s="13" t="s">
        <v>1955</v>
      </c>
      <c r="D25" s="13" t="s">
        <v>7097</v>
      </c>
      <c r="E25" s="13" t="s">
        <v>7060</v>
      </c>
      <c r="F25" s="13" t="s">
        <v>218</v>
      </c>
      <c r="G25" s="13" t="s">
        <v>219</v>
      </c>
      <c r="H25" s="13" t="s">
        <v>246</v>
      </c>
      <c r="I25" s="13" t="s">
        <v>247</v>
      </c>
      <c r="J25" s="14"/>
      <c r="L25" s="13" t="s">
        <v>248</v>
      </c>
    </row>
    <row r="26" spans="2:12">
      <c r="H26" s="13" t="s">
        <v>257</v>
      </c>
      <c r="I26" s="13" t="s">
        <v>258</v>
      </c>
      <c r="J26" s="14"/>
    </row>
    <row r="27" spans="2:12">
      <c r="H27" s="13" t="s">
        <v>259</v>
      </c>
      <c r="I27" s="13" t="s">
        <v>260</v>
      </c>
      <c r="J27" s="14"/>
    </row>
    <row r="28" spans="2:12">
      <c r="H28" s="13" t="s">
        <v>261</v>
      </c>
      <c r="I28" s="13" t="s">
        <v>262</v>
      </c>
      <c r="J28" s="14"/>
    </row>
    <row r="29" spans="2:12">
      <c r="H29" s="13" t="s">
        <v>249</v>
      </c>
      <c r="I29" s="13" t="s">
        <v>250</v>
      </c>
      <c r="J29" s="14"/>
    </row>
    <row r="30" spans="2:12">
      <c r="H30" s="13" t="s">
        <v>251</v>
      </c>
      <c r="I30" s="13" t="s">
        <v>252</v>
      </c>
      <c r="J30" s="14"/>
    </row>
    <row r="31" spans="2:12">
      <c r="H31" s="13" t="s">
        <v>253</v>
      </c>
      <c r="I31" s="13" t="s">
        <v>254</v>
      </c>
      <c r="J31" s="14"/>
    </row>
    <row r="32" spans="2:12">
      <c r="H32" s="13" t="s">
        <v>255</v>
      </c>
      <c r="I32" s="13" t="s">
        <v>256</v>
      </c>
      <c r="J32" s="14"/>
    </row>
    <row r="33" spans="2:12">
      <c r="H33" s="13" t="s">
        <v>263</v>
      </c>
      <c r="I33" s="13" t="s">
        <v>264</v>
      </c>
      <c r="J33" s="14"/>
    </row>
    <row r="34" spans="2:12" ht="15">
      <c r="E34" s="15" t="s">
        <v>265</v>
      </c>
      <c r="F34" s="15"/>
      <c r="G34" s="15"/>
      <c r="H34" s="15"/>
      <c r="I34" s="15"/>
      <c r="J34" s="16">
        <v>2799</v>
      </c>
    </row>
    <row r="35" spans="2:12">
      <c r="C35" s="17" t="s">
        <v>1956</v>
      </c>
      <c r="D35" s="17"/>
      <c r="E35" s="17"/>
      <c r="F35" s="17"/>
      <c r="G35" s="17"/>
      <c r="H35" s="17"/>
      <c r="I35" s="17"/>
      <c r="J35" s="18">
        <f>SUM(J34)</f>
        <v>2799</v>
      </c>
    </row>
    <row r="36" spans="2:12">
      <c r="B36" s="13" t="s">
        <v>7098</v>
      </c>
      <c r="C36" s="13" t="s">
        <v>1957</v>
      </c>
      <c r="D36" s="13" t="s">
        <v>7098</v>
      </c>
      <c r="E36" s="13" t="s">
        <v>266</v>
      </c>
      <c r="F36" s="13" t="s">
        <v>218</v>
      </c>
      <c r="G36" s="13" t="s">
        <v>219</v>
      </c>
      <c r="H36" s="13" t="s">
        <v>267</v>
      </c>
      <c r="I36" s="13" t="s">
        <v>268</v>
      </c>
      <c r="J36" s="14"/>
      <c r="L36" s="13" t="s">
        <v>16</v>
      </c>
    </row>
    <row r="37" spans="2:12">
      <c r="H37" s="13" t="s">
        <v>269</v>
      </c>
      <c r="I37" s="13" t="s">
        <v>270</v>
      </c>
      <c r="J37" s="14"/>
    </row>
    <row r="38" spans="2:12">
      <c r="H38" s="13" t="s">
        <v>271</v>
      </c>
      <c r="I38" s="13" t="s">
        <v>272</v>
      </c>
      <c r="J38" s="14"/>
    </row>
    <row r="39" spans="2:12">
      <c r="H39" s="13" t="s">
        <v>273</v>
      </c>
      <c r="I39" s="13" t="s">
        <v>274</v>
      </c>
      <c r="J39" s="14"/>
    </row>
    <row r="40" spans="2:12" ht="15">
      <c r="E40" s="15" t="s">
        <v>275</v>
      </c>
      <c r="F40" s="15"/>
      <c r="G40" s="15"/>
      <c r="H40" s="15"/>
      <c r="I40" s="15"/>
      <c r="J40" s="16">
        <v>1218</v>
      </c>
    </row>
    <row r="41" spans="2:12">
      <c r="C41" s="17" t="s">
        <v>1958</v>
      </c>
      <c r="D41" s="17"/>
      <c r="E41" s="17"/>
      <c r="F41" s="17"/>
      <c r="G41" s="17"/>
      <c r="H41" s="17"/>
      <c r="I41" s="17"/>
      <c r="J41" s="18">
        <f>SUM(J40)</f>
        <v>1218</v>
      </c>
    </row>
    <row r="42" spans="2:12">
      <c r="B42" s="13" t="s">
        <v>7099</v>
      </c>
      <c r="C42" s="13" t="s">
        <v>1959</v>
      </c>
      <c r="D42" s="13" t="s">
        <v>7100</v>
      </c>
      <c r="E42" s="13" t="s">
        <v>7368</v>
      </c>
      <c r="F42" s="13" t="s">
        <v>218</v>
      </c>
      <c r="G42" s="13" t="s">
        <v>219</v>
      </c>
      <c r="H42" s="13" t="s">
        <v>292</v>
      </c>
      <c r="I42" s="13" t="s">
        <v>293</v>
      </c>
      <c r="J42" s="14"/>
      <c r="L42" s="13" t="s">
        <v>278</v>
      </c>
    </row>
    <row r="43" spans="2:12">
      <c r="H43" s="13" t="s">
        <v>295</v>
      </c>
      <c r="I43" s="13" t="s">
        <v>296</v>
      </c>
      <c r="J43" s="14"/>
    </row>
    <row r="44" spans="2:12">
      <c r="H44" s="13" t="s">
        <v>297</v>
      </c>
      <c r="I44" s="13" t="s">
        <v>298</v>
      </c>
      <c r="J44" s="14"/>
    </row>
    <row r="45" spans="2:12">
      <c r="H45" s="13" t="s">
        <v>299</v>
      </c>
      <c r="I45" s="13" t="s">
        <v>300</v>
      </c>
      <c r="J45" s="14"/>
    </row>
    <row r="46" spans="2:12">
      <c r="H46" s="13" t="s">
        <v>285</v>
      </c>
      <c r="I46" s="13" t="s">
        <v>286</v>
      </c>
      <c r="J46" s="14"/>
    </row>
    <row r="47" spans="2:12">
      <c r="H47" s="13" t="s">
        <v>276</v>
      </c>
      <c r="I47" s="13" t="s">
        <v>277</v>
      </c>
      <c r="J47" s="14"/>
    </row>
    <row r="48" spans="2:12">
      <c r="H48" s="13" t="s">
        <v>279</v>
      </c>
      <c r="I48" s="13" t="s">
        <v>280</v>
      </c>
      <c r="J48" s="14"/>
    </row>
    <row r="49" spans="4:12">
      <c r="H49" s="13" t="s">
        <v>281</v>
      </c>
      <c r="I49" s="13" t="s">
        <v>282</v>
      </c>
      <c r="J49" s="14"/>
    </row>
    <row r="50" spans="4:12">
      <c r="H50" s="13" t="s">
        <v>283</v>
      </c>
      <c r="I50" s="13" t="s">
        <v>284</v>
      </c>
      <c r="J50" s="14"/>
      <c r="L50" s="13" t="s">
        <v>294</v>
      </c>
    </row>
    <row r="51" spans="4:12">
      <c r="H51" s="13" t="s">
        <v>287</v>
      </c>
      <c r="I51" s="13" t="s">
        <v>288</v>
      </c>
      <c r="J51" s="14"/>
    </row>
    <row r="52" spans="4:12">
      <c r="H52" s="13" t="s">
        <v>289</v>
      </c>
      <c r="I52" s="13" t="s">
        <v>290</v>
      </c>
      <c r="J52" s="14"/>
    </row>
    <row r="53" spans="4:12">
      <c r="H53" s="13" t="s">
        <v>291</v>
      </c>
      <c r="I53" s="13" t="s">
        <v>286</v>
      </c>
      <c r="J53" s="14"/>
    </row>
    <row r="54" spans="4:12" ht="15">
      <c r="E54" s="15" t="s">
        <v>7369</v>
      </c>
      <c r="F54" s="15"/>
      <c r="G54" s="15"/>
      <c r="H54" s="15"/>
      <c r="I54" s="15"/>
      <c r="J54" s="16">
        <v>3501</v>
      </c>
    </row>
    <row r="55" spans="4:12">
      <c r="D55" s="13" t="s">
        <v>7101</v>
      </c>
      <c r="E55" s="13" t="s">
        <v>7370</v>
      </c>
      <c r="F55" s="13" t="s">
        <v>218</v>
      </c>
      <c r="G55" s="13" t="s">
        <v>219</v>
      </c>
      <c r="H55" s="13" t="s">
        <v>315</v>
      </c>
      <c r="I55" s="13" t="s">
        <v>316</v>
      </c>
      <c r="J55" s="14"/>
      <c r="L55" s="13" t="s">
        <v>303</v>
      </c>
    </row>
    <row r="56" spans="4:12">
      <c r="H56" s="13" t="s">
        <v>317</v>
      </c>
      <c r="I56" s="13" t="s">
        <v>318</v>
      </c>
      <c r="J56" s="14"/>
    </row>
    <row r="57" spans="4:12">
      <c r="H57" s="13" t="s">
        <v>309</v>
      </c>
      <c r="I57" s="13" t="s">
        <v>310</v>
      </c>
      <c r="J57" s="14"/>
    </row>
    <row r="58" spans="4:12">
      <c r="H58" s="13" t="s">
        <v>301</v>
      </c>
      <c r="I58" s="13" t="s">
        <v>302</v>
      </c>
      <c r="J58" s="14"/>
    </row>
    <row r="59" spans="4:12">
      <c r="H59" s="13" t="s">
        <v>304</v>
      </c>
      <c r="I59" s="13" t="s">
        <v>302</v>
      </c>
      <c r="J59" s="14"/>
    </row>
    <row r="60" spans="4:12">
      <c r="H60" s="13" t="s">
        <v>305</v>
      </c>
      <c r="I60" s="13" t="s">
        <v>306</v>
      </c>
      <c r="J60" s="14"/>
    </row>
    <row r="61" spans="4:12">
      <c r="H61" s="13" t="s">
        <v>307</v>
      </c>
      <c r="I61" s="13" t="s">
        <v>308</v>
      </c>
      <c r="J61" s="14"/>
    </row>
    <row r="62" spans="4:12">
      <c r="H62" s="13" t="s">
        <v>311</v>
      </c>
      <c r="I62" s="13" t="s">
        <v>312</v>
      </c>
      <c r="J62" s="14"/>
    </row>
    <row r="63" spans="4:12">
      <c r="H63" s="13" t="s">
        <v>313</v>
      </c>
      <c r="I63" s="13" t="s">
        <v>314</v>
      </c>
      <c r="J63" s="14"/>
    </row>
    <row r="64" spans="4:12">
      <c r="H64" s="13" t="s">
        <v>319</v>
      </c>
      <c r="I64" s="13" t="s">
        <v>320</v>
      </c>
      <c r="J64" s="14"/>
    </row>
    <row r="65" spans="2:12">
      <c r="H65" s="13" t="s">
        <v>321</v>
      </c>
      <c r="I65" s="13" t="s">
        <v>322</v>
      </c>
      <c r="J65" s="14"/>
    </row>
    <row r="66" spans="2:12" ht="15">
      <c r="E66" s="15" t="s">
        <v>323</v>
      </c>
      <c r="F66" s="15"/>
      <c r="G66" s="15"/>
      <c r="H66" s="15"/>
      <c r="I66" s="15"/>
      <c r="J66" s="16">
        <v>3267</v>
      </c>
    </row>
    <row r="67" spans="2:12">
      <c r="D67" s="13" t="s">
        <v>7102</v>
      </c>
      <c r="E67" s="13" t="s">
        <v>324</v>
      </c>
      <c r="F67" s="13" t="s">
        <v>218</v>
      </c>
      <c r="G67" s="13" t="s">
        <v>219</v>
      </c>
      <c r="H67" s="13" t="s">
        <v>325</v>
      </c>
      <c r="I67" s="13" t="s">
        <v>326</v>
      </c>
      <c r="J67" s="14"/>
      <c r="L67" s="13" t="s">
        <v>16</v>
      </c>
    </row>
    <row r="68" spans="2:12">
      <c r="H68" s="13" t="s">
        <v>327</v>
      </c>
      <c r="I68" s="13" t="s">
        <v>326</v>
      </c>
      <c r="J68" s="14"/>
    </row>
    <row r="69" spans="2:12">
      <c r="H69" s="13" t="s">
        <v>328</v>
      </c>
      <c r="I69" s="13" t="s">
        <v>329</v>
      </c>
      <c r="J69" s="14"/>
    </row>
    <row r="70" spans="2:12">
      <c r="H70" s="13" t="s">
        <v>330</v>
      </c>
      <c r="I70" s="13" t="s">
        <v>331</v>
      </c>
      <c r="J70" s="14"/>
    </row>
    <row r="71" spans="2:12">
      <c r="H71" s="13" t="s">
        <v>332</v>
      </c>
      <c r="I71" s="13" t="s">
        <v>333</v>
      </c>
      <c r="J71" s="14"/>
    </row>
    <row r="72" spans="2:12">
      <c r="H72" s="13" t="s">
        <v>334</v>
      </c>
      <c r="I72" s="13" t="s">
        <v>335</v>
      </c>
      <c r="J72" s="14"/>
      <c r="K72" s="13" t="s">
        <v>336</v>
      </c>
    </row>
    <row r="73" spans="2:12">
      <c r="H73" s="13" t="s">
        <v>337</v>
      </c>
      <c r="I73" s="13" t="s">
        <v>338</v>
      </c>
      <c r="J73" s="14"/>
      <c r="K73" s="13" t="s">
        <v>336</v>
      </c>
    </row>
    <row r="74" spans="2:12" ht="15">
      <c r="E74" s="15" t="s">
        <v>339</v>
      </c>
      <c r="F74" s="15"/>
      <c r="G74" s="15"/>
      <c r="H74" s="15"/>
      <c r="I74" s="15"/>
      <c r="J74" s="16">
        <v>1727</v>
      </c>
    </row>
    <row r="75" spans="2:12">
      <c r="C75" s="17" t="s">
        <v>340</v>
      </c>
      <c r="D75" s="17"/>
      <c r="E75" s="17"/>
      <c r="F75" s="17"/>
      <c r="G75" s="17"/>
      <c r="H75" s="17"/>
      <c r="I75" s="17"/>
      <c r="J75" s="18">
        <f>SUM(J74,J66,J54)</f>
        <v>8495</v>
      </c>
    </row>
    <row r="76" spans="2:12">
      <c r="B76" s="13" t="s">
        <v>7103</v>
      </c>
      <c r="C76" s="13" t="s">
        <v>341</v>
      </c>
      <c r="D76" s="13" t="s">
        <v>7103</v>
      </c>
      <c r="E76" s="13" t="s">
        <v>342</v>
      </c>
      <c r="F76" s="13" t="s">
        <v>218</v>
      </c>
      <c r="G76" s="13" t="s">
        <v>219</v>
      </c>
      <c r="H76" s="13" t="s">
        <v>343</v>
      </c>
      <c r="I76" s="13" t="s">
        <v>344</v>
      </c>
      <c r="J76" s="14"/>
      <c r="L76" s="13" t="s">
        <v>16</v>
      </c>
    </row>
    <row r="77" spans="2:12">
      <c r="D77" s="13" t="s">
        <v>345</v>
      </c>
      <c r="H77" s="13" t="s">
        <v>346</v>
      </c>
      <c r="I77" s="13" t="s">
        <v>347</v>
      </c>
      <c r="J77" s="14"/>
    </row>
    <row r="78" spans="2:12">
      <c r="H78" s="13" t="s">
        <v>348</v>
      </c>
      <c r="I78" s="13" t="s">
        <v>349</v>
      </c>
      <c r="J78" s="14"/>
    </row>
    <row r="79" spans="2:12">
      <c r="H79" s="13" t="s">
        <v>350</v>
      </c>
      <c r="I79" s="13" t="s">
        <v>351</v>
      </c>
      <c r="J79" s="14"/>
    </row>
    <row r="80" spans="2:12">
      <c r="H80" s="13" t="s">
        <v>352</v>
      </c>
      <c r="I80" s="13" t="s">
        <v>353</v>
      </c>
      <c r="J80" s="14"/>
    </row>
    <row r="81" spans="2:12" ht="15">
      <c r="E81" s="15" t="s">
        <v>354</v>
      </c>
      <c r="F81" s="15"/>
      <c r="G81" s="15"/>
      <c r="H81" s="15"/>
      <c r="I81" s="15"/>
      <c r="J81" s="16">
        <v>1410</v>
      </c>
    </row>
    <row r="82" spans="2:12">
      <c r="C82" s="17" t="s">
        <v>355</v>
      </c>
      <c r="D82" s="17"/>
      <c r="E82" s="17"/>
      <c r="F82" s="17"/>
      <c r="G82" s="17"/>
      <c r="H82" s="17"/>
      <c r="I82" s="17"/>
      <c r="J82" s="18">
        <f>SUM(J81)</f>
        <v>1410</v>
      </c>
    </row>
    <row r="83" spans="2:12">
      <c r="B83" s="13" t="s">
        <v>7104</v>
      </c>
      <c r="C83" s="13" t="s">
        <v>356</v>
      </c>
      <c r="D83" s="13" t="s">
        <v>7104</v>
      </c>
      <c r="E83" s="13" t="s">
        <v>357</v>
      </c>
      <c r="F83" s="13" t="s">
        <v>218</v>
      </c>
      <c r="G83" s="13" t="s">
        <v>219</v>
      </c>
      <c r="H83" s="13" t="s">
        <v>358</v>
      </c>
      <c r="I83" s="13" t="s">
        <v>359</v>
      </c>
      <c r="J83" s="14"/>
      <c r="L83" s="13" t="s">
        <v>360</v>
      </c>
    </row>
    <row r="84" spans="2:12">
      <c r="H84" s="13" t="s">
        <v>370</v>
      </c>
      <c r="I84" s="13" t="s">
        <v>371</v>
      </c>
      <c r="J84" s="14"/>
    </row>
    <row r="85" spans="2:12">
      <c r="H85" s="13" t="s">
        <v>361</v>
      </c>
      <c r="I85" s="13" t="s">
        <v>362</v>
      </c>
      <c r="J85" s="14"/>
    </row>
    <row r="86" spans="2:12">
      <c r="H86" s="13" t="s">
        <v>363</v>
      </c>
      <c r="I86" s="13" t="s">
        <v>362</v>
      </c>
      <c r="J86" s="14"/>
    </row>
    <row r="87" spans="2:12">
      <c r="H87" s="13" t="s">
        <v>364</v>
      </c>
      <c r="I87" s="13" t="s">
        <v>365</v>
      </c>
      <c r="J87" s="14"/>
    </row>
    <row r="88" spans="2:12">
      <c r="H88" s="13" t="s">
        <v>366</v>
      </c>
      <c r="I88" s="13" t="s">
        <v>367</v>
      </c>
      <c r="J88" s="14"/>
    </row>
    <row r="89" spans="2:12">
      <c r="H89" s="13" t="s">
        <v>368</v>
      </c>
      <c r="I89" s="13" t="s">
        <v>369</v>
      </c>
      <c r="J89" s="14"/>
    </row>
    <row r="90" spans="2:12">
      <c r="H90" s="13" t="s">
        <v>372</v>
      </c>
      <c r="I90" s="13" t="s">
        <v>373</v>
      </c>
      <c r="J90" s="14"/>
    </row>
    <row r="91" spans="2:12">
      <c r="H91" s="13" t="s">
        <v>374</v>
      </c>
      <c r="I91" s="13" t="s">
        <v>375</v>
      </c>
      <c r="J91" s="14"/>
    </row>
    <row r="92" spans="2:12">
      <c r="H92" s="13" t="s">
        <v>376</v>
      </c>
      <c r="I92" s="13" t="s">
        <v>377</v>
      </c>
      <c r="J92" s="14"/>
    </row>
    <row r="93" spans="2:12" ht="15">
      <c r="E93" s="15" t="s">
        <v>7371</v>
      </c>
      <c r="F93" s="15"/>
      <c r="G93" s="15"/>
      <c r="H93" s="15"/>
      <c r="I93" s="15"/>
      <c r="J93" s="16">
        <v>3141</v>
      </c>
    </row>
    <row r="94" spans="2:12">
      <c r="C94" s="17" t="s">
        <v>378</v>
      </c>
      <c r="D94" s="17"/>
      <c r="E94" s="17"/>
      <c r="F94" s="17"/>
      <c r="G94" s="17"/>
      <c r="H94" s="17"/>
      <c r="I94" s="17"/>
      <c r="J94" s="18">
        <f>SUM(J93)</f>
        <v>3141</v>
      </c>
    </row>
    <row r="95" spans="2:12">
      <c r="B95" s="13" t="s">
        <v>7105</v>
      </c>
      <c r="C95" s="13" t="s">
        <v>379</v>
      </c>
      <c r="D95" s="13" t="s">
        <v>7105</v>
      </c>
      <c r="E95" s="13" t="s">
        <v>379</v>
      </c>
      <c r="F95" s="13" t="s">
        <v>380</v>
      </c>
      <c r="G95" s="13" t="s">
        <v>381</v>
      </c>
      <c r="H95" s="13" t="s">
        <v>382</v>
      </c>
      <c r="I95" s="13" t="s">
        <v>383</v>
      </c>
      <c r="J95" s="14"/>
      <c r="L95" s="13" t="s">
        <v>16</v>
      </c>
    </row>
    <row r="96" spans="2:12">
      <c r="H96" s="13" t="s">
        <v>384</v>
      </c>
      <c r="I96" s="13" t="s">
        <v>385</v>
      </c>
      <c r="J96" s="14"/>
    </row>
    <row r="97" spans="2:12">
      <c r="F97" s="13" t="s">
        <v>200</v>
      </c>
      <c r="G97" s="13" t="s">
        <v>386</v>
      </c>
      <c r="H97" s="13" t="s">
        <v>387</v>
      </c>
      <c r="I97" s="13" t="s">
        <v>388</v>
      </c>
      <c r="J97" s="14"/>
    </row>
    <row r="98" spans="2:12">
      <c r="H98" s="13" t="s">
        <v>389</v>
      </c>
      <c r="I98" s="13" t="s">
        <v>390</v>
      </c>
      <c r="J98" s="14"/>
    </row>
    <row r="99" spans="2:12">
      <c r="H99" s="13" t="s">
        <v>391</v>
      </c>
      <c r="I99" s="13" t="s">
        <v>386</v>
      </c>
      <c r="J99" s="14"/>
    </row>
    <row r="100" spans="2:12" ht="15">
      <c r="E100" s="15" t="s">
        <v>392</v>
      </c>
      <c r="F100" s="15"/>
      <c r="G100" s="15"/>
      <c r="H100" s="15"/>
      <c r="I100" s="15"/>
      <c r="J100" s="16">
        <v>1253</v>
      </c>
    </row>
    <row r="101" spans="2:12">
      <c r="C101" s="17" t="s">
        <v>392</v>
      </c>
      <c r="D101" s="17"/>
      <c r="E101" s="17"/>
      <c r="F101" s="17"/>
      <c r="G101" s="17"/>
      <c r="H101" s="17"/>
      <c r="I101" s="17"/>
      <c r="J101" s="18">
        <f>SUM(J100)</f>
        <v>1253</v>
      </c>
    </row>
    <row r="102" spans="2:12">
      <c r="B102" s="13" t="s">
        <v>7106</v>
      </c>
      <c r="C102" s="13" t="s">
        <v>393</v>
      </c>
      <c r="D102" s="13" t="s">
        <v>7106</v>
      </c>
      <c r="E102" s="13" t="s">
        <v>7372</v>
      </c>
      <c r="F102" s="13" t="s">
        <v>394</v>
      </c>
      <c r="G102" s="13" t="s">
        <v>395</v>
      </c>
      <c r="H102" s="13" t="s">
        <v>396</v>
      </c>
      <c r="I102" s="13" t="s">
        <v>397</v>
      </c>
      <c r="J102" s="14"/>
      <c r="L102" s="13" t="s">
        <v>398</v>
      </c>
    </row>
    <row r="103" spans="2:12">
      <c r="H103" s="13" t="s">
        <v>399</v>
      </c>
      <c r="I103" s="13" t="s">
        <v>400</v>
      </c>
      <c r="J103" s="14"/>
    </row>
    <row r="104" spans="2:12">
      <c r="H104" s="13" t="s">
        <v>401</v>
      </c>
      <c r="I104" s="13" t="s">
        <v>402</v>
      </c>
      <c r="J104" s="14"/>
    </row>
    <row r="105" spans="2:12">
      <c r="H105" s="13" t="s">
        <v>403</v>
      </c>
      <c r="I105" s="13" t="s">
        <v>404</v>
      </c>
      <c r="J105" s="14"/>
    </row>
    <row r="106" spans="2:12">
      <c r="H106" s="13" t="s">
        <v>405</v>
      </c>
      <c r="I106" s="13" t="s">
        <v>406</v>
      </c>
      <c r="J106" s="14"/>
    </row>
    <row r="107" spans="2:12">
      <c r="H107" s="13" t="s">
        <v>407</v>
      </c>
      <c r="I107" s="13" t="s">
        <v>408</v>
      </c>
      <c r="J107" s="14"/>
    </row>
    <row r="108" spans="2:12">
      <c r="H108" s="13" t="s">
        <v>417</v>
      </c>
      <c r="I108" s="13" t="s">
        <v>418</v>
      </c>
      <c r="J108" s="14"/>
    </row>
    <row r="109" spans="2:12">
      <c r="H109" s="13" t="s">
        <v>419</v>
      </c>
      <c r="I109" s="13" t="s">
        <v>420</v>
      </c>
      <c r="J109" s="14"/>
    </row>
    <row r="110" spans="2:12">
      <c r="H110" s="13" t="s">
        <v>421</v>
      </c>
      <c r="I110" s="13" t="s">
        <v>422</v>
      </c>
      <c r="J110" s="14"/>
    </row>
    <row r="111" spans="2:12">
      <c r="H111" s="13" t="s">
        <v>423</v>
      </c>
      <c r="I111" s="13" t="s">
        <v>424</v>
      </c>
      <c r="J111" s="14"/>
    </row>
    <row r="112" spans="2:12">
      <c r="H112" s="13" t="s">
        <v>425</v>
      </c>
      <c r="I112" s="13" t="s">
        <v>426</v>
      </c>
      <c r="J112" s="14"/>
    </row>
    <row r="113" spans="8:10">
      <c r="H113" s="13" t="s">
        <v>427</v>
      </c>
      <c r="I113" s="13" t="s">
        <v>428</v>
      </c>
      <c r="J113" s="14"/>
    </row>
    <row r="114" spans="8:10">
      <c r="H114" s="13" t="s">
        <v>429</v>
      </c>
      <c r="I114" s="13" t="s">
        <v>430</v>
      </c>
      <c r="J114" s="14"/>
    </row>
    <row r="115" spans="8:10">
      <c r="H115" s="13" t="s">
        <v>431</v>
      </c>
      <c r="I115" s="13" t="s">
        <v>432</v>
      </c>
      <c r="J115" s="14"/>
    </row>
    <row r="116" spans="8:10">
      <c r="H116" s="13" t="s">
        <v>433</v>
      </c>
      <c r="I116" s="13" t="s">
        <v>434</v>
      </c>
      <c r="J116" s="14"/>
    </row>
    <row r="117" spans="8:10">
      <c r="H117" s="13" t="s">
        <v>409</v>
      </c>
      <c r="I117" s="13" t="s">
        <v>410</v>
      </c>
      <c r="J117" s="14"/>
    </row>
    <row r="118" spans="8:10">
      <c r="H118" s="13" t="s">
        <v>411</v>
      </c>
      <c r="I118" s="13" t="s">
        <v>412</v>
      </c>
      <c r="J118" s="14"/>
    </row>
    <row r="119" spans="8:10">
      <c r="H119" s="13" t="s">
        <v>413</v>
      </c>
      <c r="I119" s="13" t="s">
        <v>414</v>
      </c>
      <c r="J119" s="14"/>
    </row>
    <row r="120" spans="8:10">
      <c r="H120" s="13" t="s">
        <v>435</v>
      </c>
      <c r="I120" s="13" t="s">
        <v>436</v>
      </c>
      <c r="J120" s="14"/>
    </row>
    <row r="121" spans="8:10">
      <c r="H121" s="13" t="s">
        <v>415</v>
      </c>
      <c r="I121" s="13" t="s">
        <v>416</v>
      </c>
      <c r="J121" s="14"/>
    </row>
    <row r="122" spans="8:10">
      <c r="H122" s="13" t="s">
        <v>437</v>
      </c>
      <c r="I122" s="13" t="s">
        <v>438</v>
      </c>
      <c r="J122" s="14"/>
    </row>
    <row r="123" spans="8:10">
      <c r="H123" s="13" t="s">
        <v>439</v>
      </c>
      <c r="I123" s="13" t="s">
        <v>440</v>
      </c>
      <c r="J123" s="14"/>
    </row>
    <row r="124" spans="8:10">
      <c r="H124" s="13" t="s">
        <v>441</v>
      </c>
      <c r="I124" s="13" t="s">
        <v>442</v>
      </c>
      <c r="J124" s="14"/>
    </row>
    <row r="125" spans="8:10">
      <c r="H125" s="13" t="s">
        <v>443</v>
      </c>
      <c r="I125" s="13" t="s">
        <v>444</v>
      </c>
      <c r="J125" s="14"/>
    </row>
    <row r="126" spans="8:10">
      <c r="H126" s="13" t="s">
        <v>445</v>
      </c>
      <c r="I126" s="13" t="s">
        <v>446</v>
      </c>
      <c r="J126" s="14"/>
    </row>
    <row r="127" spans="8:10">
      <c r="H127" s="13" t="s">
        <v>447</v>
      </c>
      <c r="I127" s="13" t="s">
        <v>448</v>
      </c>
      <c r="J127" s="14"/>
    </row>
    <row r="128" spans="8:10">
      <c r="H128" s="13" t="s">
        <v>449</v>
      </c>
      <c r="I128" s="13" t="s">
        <v>450</v>
      </c>
      <c r="J128" s="14"/>
    </row>
    <row r="129" spans="2:12" ht="15">
      <c r="E129" s="15" t="s">
        <v>451</v>
      </c>
      <c r="F129" s="15"/>
      <c r="G129" s="15"/>
      <c r="H129" s="15"/>
      <c r="I129" s="15"/>
      <c r="J129" s="16">
        <v>4181</v>
      </c>
    </row>
    <row r="130" spans="2:12">
      <c r="C130" s="17" t="s">
        <v>452</v>
      </c>
      <c r="D130" s="17"/>
      <c r="E130" s="17"/>
      <c r="F130" s="17"/>
      <c r="G130" s="17"/>
      <c r="H130" s="17"/>
      <c r="I130" s="17"/>
      <c r="J130" s="18">
        <f>SUM(J129)</f>
        <v>4181</v>
      </c>
    </row>
    <row r="131" spans="2:12">
      <c r="B131" s="13" t="s">
        <v>7107</v>
      </c>
      <c r="C131" s="13" t="s">
        <v>453</v>
      </c>
      <c r="D131" s="13" t="s">
        <v>7107</v>
      </c>
      <c r="E131" s="13" t="s">
        <v>454</v>
      </c>
      <c r="F131" s="13" t="s">
        <v>455</v>
      </c>
      <c r="G131" s="13" t="s">
        <v>456</v>
      </c>
      <c r="H131" s="13" t="s">
        <v>470</v>
      </c>
      <c r="I131" s="13" t="s">
        <v>471</v>
      </c>
      <c r="J131" s="14"/>
      <c r="L131" s="13" t="s">
        <v>459</v>
      </c>
    </row>
    <row r="132" spans="2:12">
      <c r="H132" s="13" t="s">
        <v>472</v>
      </c>
      <c r="I132" s="13" t="s">
        <v>473</v>
      </c>
      <c r="J132" s="14"/>
    </row>
    <row r="133" spans="2:12">
      <c r="H133" s="13" t="s">
        <v>457</v>
      </c>
      <c r="I133" s="13" t="s">
        <v>458</v>
      </c>
      <c r="J133" s="14"/>
    </row>
    <row r="134" spans="2:12">
      <c r="H134" s="13" t="s">
        <v>474</v>
      </c>
      <c r="I134" s="13" t="s">
        <v>475</v>
      </c>
      <c r="J134" s="14"/>
    </row>
    <row r="135" spans="2:12">
      <c r="H135" s="13" t="s">
        <v>476</v>
      </c>
      <c r="I135" s="13" t="s">
        <v>477</v>
      </c>
      <c r="J135" s="14"/>
    </row>
    <row r="136" spans="2:12">
      <c r="H136" s="13" t="s">
        <v>478</v>
      </c>
      <c r="I136" s="13" t="s">
        <v>479</v>
      </c>
      <c r="J136" s="14"/>
    </row>
    <row r="137" spans="2:12">
      <c r="H137" s="13" t="s">
        <v>480</v>
      </c>
      <c r="I137" s="13" t="s">
        <v>481</v>
      </c>
      <c r="J137" s="14"/>
    </row>
    <row r="138" spans="2:12">
      <c r="H138" s="13" t="s">
        <v>482</v>
      </c>
      <c r="I138" s="13" t="s">
        <v>483</v>
      </c>
      <c r="J138" s="14"/>
    </row>
    <row r="139" spans="2:12">
      <c r="H139" s="13" t="s">
        <v>460</v>
      </c>
      <c r="I139" s="13" t="s">
        <v>461</v>
      </c>
      <c r="J139" s="14"/>
    </row>
    <row r="140" spans="2:12">
      <c r="H140" s="13" t="s">
        <v>462</v>
      </c>
      <c r="I140" s="13" t="s">
        <v>463</v>
      </c>
      <c r="J140" s="14"/>
    </row>
    <row r="141" spans="2:12">
      <c r="H141" s="13" t="s">
        <v>464</v>
      </c>
      <c r="I141" s="13" t="s">
        <v>465</v>
      </c>
      <c r="J141" s="14"/>
    </row>
    <row r="142" spans="2:12">
      <c r="H142" s="13" t="s">
        <v>466</v>
      </c>
      <c r="I142" s="13" t="s">
        <v>467</v>
      </c>
      <c r="J142" s="14"/>
    </row>
    <row r="143" spans="2:12">
      <c r="H143" s="13" t="s">
        <v>468</v>
      </c>
      <c r="I143" s="13" t="s">
        <v>469</v>
      </c>
      <c r="J143" s="14"/>
    </row>
    <row r="144" spans="2:12">
      <c r="H144" s="13" t="s">
        <v>484</v>
      </c>
      <c r="I144" s="13" t="s">
        <v>485</v>
      </c>
      <c r="J144" s="14"/>
    </row>
    <row r="145" spans="1:11">
      <c r="H145" s="13" t="s">
        <v>486</v>
      </c>
      <c r="I145" s="13" t="s">
        <v>487</v>
      </c>
      <c r="J145" s="14"/>
    </row>
    <row r="146" spans="1:11" ht="15">
      <c r="E146" s="15" t="s">
        <v>488</v>
      </c>
      <c r="F146" s="15"/>
      <c r="G146" s="15"/>
      <c r="H146" s="15"/>
      <c r="I146" s="15"/>
      <c r="J146" s="16">
        <v>3482</v>
      </c>
    </row>
    <row r="147" spans="1:11">
      <c r="C147" s="17" t="s">
        <v>489</v>
      </c>
      <c r="D147" s="17"/>
      <c r="E147" s="17"/>
      <c r="F147" s="17"/>
      <c r="G147" s="17"/>
      <c r="H147" s="17"/>
      <c r="I147" s="17"/>
      <c r="J147" s="18">
        <f>SUM(J146)</f>
        <v>3482</v>
      </c>
    </row>
    <row r="148" spans="1:11" ht="15">
      <c r="A148" s="19" t="s">
        <v>7108</v>
      </c>
      <c r="B148" s="19"/>
      <c r="C148" s="19"/>
      <c r="D148" s="19"/>
      <c r="E148" s="19"/>
      <c r="F148" s="19"/>
      <c r="G148" s="19"/>
      <c r="H148" s="19"/>
      <c r="I148" s="19"/>
      <c r="J148" s="20">
        <f>SUM(J147,J130,J101,J94,J82,J75,J41,J35,J24,J9)</f>
        <v>29943</v>
      </c>
      <c r="K148" s="14"/>
    </row>
    <row r="149" spans="1:11">
      <c r="A149" s="13" t="s">
        <v>198</v>
      </c>
      <c r="J149" s="14">
        <v>30050</v>
      </c>
    </row>
    <row r="150" spans="1:11">
      <c r="J150" s="14"/>
    </row>
    <row r="151" spans="1:11" ht="15">
      <c r="E151" s="21"/>
      <c r="F151" s="21"/>
      <c r="G151" s="21"/>
      <c r="H151" s="21"/>
      <c r="I151" s="21"/>
      <c r="J151" s="22"/>
    </row>
    <row r="152" spans="1:11">
      <c r="J152" s="14"/>
    </row>
    <row r="153" spans="1:11">
      <c r="J153" s="14"/>
    </row>
    <row r="154" spans="1:11" ht="15">
      <c r="E154" s="21"/>
      <c r="F154" s="21"/>
      <c r="G154" s="21"/>
      <c r="H154" s="21"/>
      <c r="I154" s="21"/>
      <c r="J154" s="22"/>
    </row>
    <row r="155" spans="1:11">
      <c r="J155" s="14"/>
    </row>
    <row r="156" spans="1:11">
      <c r="J156" s="14"/>
    </row>
    <row r="157" spans="1:11">
      <c r="J157" s="14"/>
    </row>
    <row r="158" spans="1:11">
      <c r="J158" s="14"/>
    </row>
    <row r="159" spans="1:11" ht="15">
      <c r="E159" s="21"/>
      <c r="F159" s="21"/>
      <c r="G159" s="21"/>
      <c r="H159" s="21"/>
      <c r="I159" s="21"/>
      <c r="J159" s="22"/>
    </row>
    <row r="160" spans="1:11">
      <c r="J160" s="14"/>
    </row>
    <row r="161" spans="5:10">
      <c r="J161" s="14"/>
    </row>
    <row r="162" spans="5:10">
      <c r="J162" s="14"/>
    </row>
    <row r="163" spans="5:10">
      <c r="J163" s="14"/>
    </row>
    <row r="164" spans="5:10" ht="15">
      <c r="E164" s="21"/>
      <c r="F164" s="21"/>
      <c r="G164" s="21"/>
      <c r="H164" s="21"/>
      <c r="I164" s="21"/>
      <c r="J164" s="22"/>
    </row>
    <row r="165" spans="5:10">
      <c r="J165" s="14"/>
    </row>
    <row r="166" spans="5:10">
      <c r="J166" s="14"/>
    </row>
    <row r="167" spans="5:10">
      <c r="J167" s="14"/>
    </row>
    <row r="168" spans="5:10" ht="15">
      <c r="E168" s="21"/>
      <c r="F168" s="21"/>
      <c r="G168" s="21"/>
      <c r="H168" s="21"/>
      <c r="I168" s="21"/>
      <c r="J168" s="22"/>
    </row>
    <row r="169" spans="5:10">
      <c r="J169" s="14"/>
    </row>
    <row r="170" spans="5:10">
      <c r="J170" s="14"/>
    </row>
    <row r="171" spans="5:10" ht="15">
      <c r="E171" s="21"/>
      <c r="F171" s="21"/>
      <c r="G171" s="21"/>
      <c r="H171" s="21"/>
      <c r="I171" s="21"/>
      <c r="J171" s="22"/>
    </row>
    <row r="172" spans="5:10">
      <c r="J172" s="14"/>
    </row>
    <row r="173" spans="5:10">
      <c r="J173" s="14"/>
    </row>
    <row r="174" spans="5:10" ht="15">
      <c r="E174" s="21"/>
      <c r="F174" s="21"/>
      <c r="G174" s="21"/>
      <c r="H174" s="21"/>
      <c r="I174" s="21"/>
      <c r="J174" s="22"/>
    </row>
    <row r="175" spans="5:10">
      <c r="J175" s="14"/>
    </row>
    <row r="176" spans="5:10" ht="15">
      <c r="E176" s="21"/>
      <c r="F176" s="21"/>
      <c r="G176" s="21"/>
      <c r="H176" s="21"/>
      <c r="I176" s="21"/>
      <c r="J176" s="22"/>
    </row>
    <row r="177" spans="5:10">
      <c r="J177" s="14"/>
    </row>
    <row r="178" spans="5:10">
      <c r="J178" s="14"/>
    </row>
    <row r="179" spans="5:10">
      <c r="J179" s="14"/>
    </row>
    <row r="180" spans="5:10" ht="15">
      <c r="E180" s="21"/>
      <c r="F180" s="21"/>
      <c r="G180" s="21"/>
      <c r="H180" s="21"/>
      <c r="I180" s="21"/>
      <c r="J180" s="22"/>
    </row>
    <row r="181" spans="5:10">
      <c r="J181" s="14"/>
    </row>
    <row r="182" spans="5:10">
      <c r="J182" s="14"/>
    </row>
    <row r="183" spans="5:10" ht="15">
      <c r="E183" s="21"/>
      <c r="F183" s="21"/>
      <c r="G183" s="21"/>
      <c r="H183" s="21"/>
      <c r="I183" s="21"/>
      <c r="J183" s="22"/>
    </row>
    <row r="184" spans="5:10">
      <c r="J184" s="14"/>
    </row>
    <row r="185" spans="5:10">
      <c r="J185" s="14"/>
    </row>
    <row r="186" spans="5:10">
      <c r="J186" s="14"/>
    </row>
    <row r="187" spans="5:10">
      <c r="J187" s="14"/>
    </row>
    <row r="188" spans="5:10" ht="15">
      <c r="E188" s="21"/>
      <c r="F188" s="21"/>
      <c r="G188" s="21"/>
      <c r="H188" s="21"/>
      <c r="I188" s="21"/>
      <c r="J188" s="22"/>
    </row>
    <row r="189" spans="5:10">
      <c r="J189" s="14"/>
    </row>
    <row r="190" spans="5:10">
      <c r="J190" s="14"/>
    </row>
    <row r="191" spans="5:10">
      <c r="J191" s="14"/>
    </row>
    <row r="192" spans="5:10" ht="15">
      <c r="E192" s="21"/>
      <c r="F192" s="21"/>
      <c r="G192" s="21"/>
      <c r="H192" s="21"/>
      <c r="I192" s="21"/>
      <c r="J192" s="22"/>
    </row>
    <row r="193" spans="5:10">
      <c r="J193" s="14"/>
    </row>
    <row r="194" spans="5:10">
      <c r="J194" s="14"/>
    </row>
    <row r="195" spans="5:10">
      <c r="J195" s="14"/>
    </row>
    <row r="196" spans="5:10">
      <c r="J196" s="14"/>
    </row>
    <row r="197" spans="5:10" ht="15">
      <c r="E197" s="21"/>
      <c r="F197" s="21"/>
      <c r="G197" s="21"/>
      <c r="H197" s="21"/>
      <c r="I197" s="21"/>
      <c r="J197" s="22"/>
    </row>
    <row r="198" spans="5:10">
      <c r="J198" s="14"/>
    </row>
    <row r="199" spans="5:10">
      <c r="J199" s="14"/>
    </row>
    <row r="200" spans="5:10">
      <c r="J200" s="14"/>
    </row>
    <row r="201" spans="5:10">
      <c r="J201" s="14"/>
    </row>
    <row r="202" spans="5:10" ht="15">
      <c r="E202" s="21"/>
      <c r="F202" s="21"/>
      <c r="G202" s="21"/>
      <c r="H202" s="21"/>
      <c r="I202" s="21"/>
      <c r="J202" s="22"/>
    </row>
    <row r="203" spans="5:10">
      <c r="J203" s="14"/>
    </row>
    <row r="204" spans="5:10">
      <c r="J204" s="14"/>
    </row>
    <row r="205" spans="5:10">
      <c r="J205" s="14"/>
    </row>
    <row r="206" spans="5:10" ht="15">
      <c r="E206" s="21"/>
      <c r="F206" s="21"/>
      <c r="G206" s="21"/>
      <c r="H206" s="21"/>
      <c r="I206" s="21"/>
      <c r="J206" s="22"/>
    </row>
    <row r="207" spans="5:10">
      <c r="J207" s="14"/>
    </row>
    <row r="208" spans="5:10">
      <c r="J208" s="14"/>
    </row>
    <row r="209" spans="5:10">
      <c r="J209" s="14"/>
    </row>
    <row r="210" spans="5:10">
      <c r="J210" s="14"/>
    </row>
    <row r="211" spans="5:10">
      <c r="J211" s="14"/>
    </row>
    <row r="212" spans="5:10">
      <c r="J212" s="14"/>
    </row>
    <row r="213" spans="5:10" ht="15">
      <c r="E213" s="21"/>
      <c r="F213" s="21"/>
      <c r="G213" s="21"/>
      <c r="H213" s="21"/>
      <c r="I213" s="21"/>
      <c r="J213" s="22"/>
    </row>
    <row r="214" spans="5:10">
      <c r="J214" s="14"/>
    </row>
    <row r="215" spans="5:10">
      <c r="J215" s="14"/>
    </row>
    <row r="216" spans="5:10">
      <c r="J216" s="14"/>
    </row>
    <row r="217" spans="5:10">
      <c r="J217" s="14"/>
    </row>
    <row r="218" spans="5:10">
      <c r="J218" s="14"/>
    </row>
    <row r="219" spans="5:10">
      <c r="J219" s="14"/>
    </row>
    <row r="220" spans="5:10" ht="15">
      <c r="E220" s="21"/>
      <c r="F220" s="21"/>
      <c r="G220" s="21"/>
      <c r="H220" s="21"/>
      <c r="I220" s="21"/>
      <c r="J220" s="22"/>
    </row>
    <row r="221" spans="5:10">
      <c r="J221" s="14"/>
    </row>
    <row r="222" spans="5:10">
      <c r="J222" s="14"/>
    </row>
    <row r="223" spans="5:10">
      <c r="J223" s="14"/>
    </row>
    <row r="224" spans="5:10">
      <c r="J224" s="14"/>
    </row>
    <row r="225" spans="5:10" ht="15">
      <c r="E225" s="21"/>
      <c r="F225" s="21"/>
      <c r="G225" s="21"/>
      <c r="H225" s="21"/>
      <c r="I225" s="21"/>
      <c r="J225" s="22"/>
    </row>
    <row r="226" spans="5:10">
      <c r="J226" s="14"/>
    </row>
    <row r="227" spans="5:10">
      <c r="J227" s="14"/>
    </row>
    <row r="228" spans="5:10">
      <c r="J228" s="14"/>
    </row>
    <row r="229" spans="5:10">
      <c r="J229" s="14"/>
    </row>
    <row r="230" spans="5:10">
      <c r="J230" s="14"/>
    </row>
    <row r="231" spans="5:10">
      <c r="J231" s="14"/>
    </row>
    <row r="232" spans="5:10" ht="15">
      <c r="E232" s="21"/>
      <c r="F232" s="21"/>
      <c r="G232" s="21"/>
      <c r="H232" s="21"/>
      <c r="I232" s="21"/>
      <c r="J232" s="22"/>
    </row>
    <row r="233" spans="5:10">
      <c r="J233" s="14"/>
    </row>
    <row r="234" spans="5:10">
      <c r="J234" s="14"/>
    </row>
    <row r="235" spans="5:10" ht="15">
      <c r="E235" s="21"/>
      <c r="F235" s="21"/>
      <c r="G235" s="21"/>
      <c r="H235" s="21"/>
      <c r="I235" s="21"/>
      <c r="J235" s="22"/>
    </row>
    <row r="236" spans="5:10">
      <c r="J236" s="14"/>
    </row>
    <row r="237" spans="5:10">
      <c r="J237" s="14"/>
    </row>
    <row r="238" spans="5:10">
      <c r="J238" s="14"/>
    </row>
    <row r="239" spans="5:10">
      <c r="J239" s="14"/>
    </row>
    <row r="240" spans="5:10" ht="15">
      <c r="E240" s="21"/>
      <c r="F240" s="21"/>
      <c r="G240" s="21"/>
      <c r="H240" s="21"/>
      <c r="I240" s="21"/>
      <c r="J240" s="22"/>
    </row>
    <row r="241" spans="5:10">
      <c r="J241" s="14"/>
    </row>
    <row r="242" spans="5:10">
      <c r="J242" s="14"/>
    </row>
    <row r="243" spans="5:10">
      <c r="J243" s="14"/>
    </row>
    <row r="244" spans="5:10">
      <c r="J244" s="14"/>
    </row>
    <row r="245" spans="5:10" ht="15">
      <c r="E245" s="21"/>
      <c r="F245" s="21"/>
      <c r="G245" s="21"/>
      <c r="H245" s="21"/>
      <c r="I245" s="21"/>
      <c r="J245" s="22"/>
    </row>
    <row r="246" spans="5:10">
      <c r="J246" s="14"/>
    </row>
    <row r="247" spans="5:10">
      <c r="J247" s="14"/>
    </row>
    <row r="248" spans="5:10">
      <c r="J248" s="14"/>
    </row>
    <row r="249" spans="5:10" ht="15">
      <c r="E249" s="21"/>
      <c r="F249" s="21"/>
      <c r="G249" s="21"/>
      <c r="H249" s="21"/>
      <c r="I249" s="21"/>
      <c r="J249" s="22"/>
    </row>
    <row r="250" spans="5:10">
      <c r="J250" s="14"/>
    </row>
    <row r="251" spans="5:10">
      <c r="J251" s="14"/>
    </row>
    <row r="252" spans="5:10">
      <c r="J252" s="14"/>
    </row>
    <row r="253" spans="5:10" ht="15">
      <c r="E253" s="21"/>
      <c r="F253" s="21"/>
      <c r="G253" s="21"/>
      <c r="H253" s="21"/>
      <c r="I253" s="21"/>
      <c r="J253" s="22"/>
    </row>
    <row r="254" spans="5:10">
      <c r="J254" s="14"/>
    </row>
    <row r="255" spans="5:10">
      <c r="J255" s="14"/>
    </row>
    <row r="256" spans="5:10">
      <c r="J256" s="14"/>
    </row>
    <row r="257" spans="5:10" ht="15">
      <c r="E257" s="21"/>
      <c r="F257" s="21"/>
      <c r="G257" s="21"/>
      <c r="H257" s="21"/>
      <c r="I257" s="21"/>
      <c r="J257" s="22"/>
    </row>
    <row r="258" spans="5:10">
      <c r="J258" s="14"/>
    </row>
    <row r="259" spans="5:10">
      <c r="J259" s="14"/>
    </row>
    <row r="260" spans="5:10">
      <c r="J260" s="14"/>
    </row>
    <row r="261" spans="5:10">
      <c r="J261" s="14"/>
    </row>
    <row r="262" spans="5:10" ht="15">
      <c r="E262" s="21"/>
      <c r="F262" s="21"/>
      <c r="G262" s="21"/>
      <c r="H262" s="21"/>
      <c r="I262" s="21"/>
      <c r="J262" s="22"/>
    </row>
    <row r="263" spans="5:10">
      <c r="J263" s="14"/>
    </row>
    <row r="264" spans="5:10">
      <c r="J264" s="14"/>
    </row>
    <row r="265" spans="5:10">
      <c r="J265" s="14"/>
    </row>
    <row r="266" spans="5:10" ht="15">
      <c r="E266" s="21"/>
      <c r="F266" s="21"/>
      <c r="G266" s="21"/>
      <c r="H266" s="21"/>
      <c r="I266" s="21"/>
      <c r="J266" s="22"/>
    </row>
    <row r="267" spans="5:10">
      <c r="J267" s="14"/>
    </row>
    <row r="268" spans="5:10">
      <c r="J268" s="14"/>
    </row>
    <row r="269" spans="5:10" ht="15">
      <c r="E269" s="21"/>
      <c r="F269" s="21"/>
      <c r="G269" s="21"/>
      <c r="H269" s="21"/>
      <c r="I269" s="21"/>
      <c r="J269" s="22"/>
    </row>
    <row r="270" spans="5:10">
      <c r="J270" s="14"/>
    </row>
    <row r="271" spans="5:10">
      <c r="J271" s="14"/>
    </row>
    <row r="272" spans="5:10">
      <c r="J272" s="14"/>
    </row>
    <row r="273" spans="5:10" ht="15">
      <c r="E273" s="21"/>
      <c r="F273" s="21"/>
      <c r="G273" s="21"/>
      <c r="H273" s="21"/>
      <c r="I273" s="21"/>
      <c r="J273" s="22"/>
    </row>
    <row r="274" spans="5:10">
      <c r="J274" s="14"/>
    </row>
    <row r="275" spans="5:10">
      <c r="J275" s="14"/>
    </row>
    <row r="276" spans="5:10">
      <c r="J276" s="14"/>
    </row>
    <row r="277" spans="5:10">
      <c r="J277" s="14"/>
    </row>
    <row r="278" spans="5:10">
      <c r="J278" s="14"/>
    </row>
    <row r="279" spans="5:10">
      <c r="J279" s="14"/>
    </row>
    <row r="280" spans="5:10">
      <c r="J280" s="14"/>
    </row>
    <row r="281" spans="5:10" ht="15">
      <c r="E281" s="21"/>
      <c r="F281" s="21"/>
      <c r="G281" s="21"/>
      <c r="H281" s="21"/>
      <c r="I281" s="21"/>
      <c r="J281" s="22"/>
    </row>
    <row r="282" spans="5:10">
      <c r="J282" s="14"/>
    </row>
    <row r="283" spans="5:10">
      <c r="J283" s="14"/>
    </row>
    <row r="284" spans="5:10">
      <c r="J284" s="14"/>
    </row>
    <row r="285" spans="5:10">
      <c r="J285" s="14"/>
    </row>
    <row r="286" spans="5:10" ht="15">
      <c r="E286" s="21"/>
      <c r="F286" s="21"/>
      <c r="G286" s="21"/>
      <c r="H286" s="21"/>
      <c r="I286" s="21"/>
      <c r="J286" s="22"/>
    </row>
    <row r="287" spans="5:10">
      <c r="J287" s="14"/>
    </row>
    <row r="288" spans="5:10">
      <c r="J288" s="14"/>
    </row>
    <row r="289" spans="5:10" ht="15">
      <c r="E289" s="21"/>
      <c r="F289" s="21"/>
      <c r="G289" s="21"/>
      <c r="H289" s="21"/>
      <c r="I289" s="21"/>
      <c r="J289" s="22"/>
    </row>
    <row r="290" spans="5:10">
      <c r="J290" s="14"/>
    </row>
    <row r="291" spans="5:10">
      <c r="J291" s="14"/>
    </row>
    <row r="292" spans="5:10">
      <c r="J292" s="14"/>
    </row>
    <row r="293" spans="5:10">
      <c r="J293" s="14"/>
    </row>
    <row r="294" spans="5:10">
      <c r="J294" s="14"/>
    </row>
    <row r="295" spans="5:10" ht="15">
      <c r="E295" s="21"/>
      <c r="F295" s="21"/>
      <c r="G295" s="21"/>
      <c r="H295" s="21"/>
      <c r="I295" s="21"/>
      <c r="J295" s="22"/>
    </row>
    <row r="296" spans="5:10">
      <c r="J296" s="14"/>
    </row>
    <row r="297" spans="5:10">
      <c r="J297" s="14"/>
    </row>
    <row r="298" spans="5:10">
      <c r="J298" s="14"/>
    </row>
    <row r="299" spans="5:10">
      <c r="J299" s="14"/>
    </row>
    <row r="300" spans="5:10" ht="15">
      <c r="E300" s="21"/>
      <c r="F300" s="21"/>
      <c r="G300" s="21"/>
      <c r="H300" s="21"/>
      <c r="I300" s="21"/>
      <c r="J300" s="22"/>
    </row>
    <row r="301" spans="5:10">
      <c r="J301" s="14"/>
    </row>
    <row r="302" spans="5:10">
      <c r="J302" s="14"/>
    </row>
    <row r="303" spans="5:10">
      <c r="J303" s="14"/>
    </row>
    <row r="304" spans="5:10" ht="15">
      <c r="E304" s="21"/>
      <c r="F304" s="21"/>
      <c r="G304" s="21"/>
      <c r="H304" s="21"/>
      <c r="I304" s="21"/>
      <c r="J304" s="22"/>
    </row>
    <row r="305" spans="5:10">
      <c r="J305" s="14"/>
    </row>
    <row r="306" spans="5:10">
      <c r="J306" s="14"/>
    </row>
    <row r="307" spans="5:10">
      <c r="J307" s="14"/>
    </row>
    <row r="308" spans="5:10">
      <c r="J308" s="14"/>
    </row>
    <row r="309" spans="5:10" ht="15">
      <c r="E309" s="21"/>
      <c r="F309" s="21"/>
      <c r="G309" s="21"/>
      <c r="H309" s="21"/>
      <c r="I309" s="21"/>
      <c r="J309" s="22"/>
    </row>
    <row r="310" spans="5:10">
      <c r="J310" s="14"/>
    </row>
    <row r="311" spans="5:10">
      <c r="J311" s="14"/>
    </row>
    <row r="312" spans="5:10">
      <c r="J312" s="14"/>
    </row>
    <row r="313" spans="5:10">
      <c r="J313" s="14"/>
    </row>
    <row r="314" spans="5:10">
      <c r="J314" s="14"/>
    </row>
    <row r="315" spans="5:10">
      <c r="J315" s="14"/>
    </row>
    <row r="316" spans="5:10" ht="15">
      <c r="E316" s="21"/>
      <c r="F316" s="21"/>
      <c r="G316" s="21"/>
      <c r="H316" s="21"/>
      <c r="I316" s="21"/>
      <c r="J316" s="22"/>
    </row>
    <row r="317" spans="5:10">
      <c r="J317" s="14"/>
    </row>
    <row r="318" spans="5:10">
      <c r="J318" s="14"/>
    </row>
    <row r="319" spans="5:10">
      <c r="J319" s="14"/>
    </row>
    <row r="320" spans="5:10">
      <c r="J320" s="14"/>
    </row>
    <row r="321" spans="5:10">
      <c r="J321" s="14"/>
    </row>
    <row r="322" spans="5:10">
      <c r="J322" s="14"/>
    </row>
    <row r="323" spans="5:10">
      <c r="J323" s="14"/>
    </row>
    <row r="324" spans="5:10" ht="15">
      <c r="E324" s="21"/>
      <c r="F324" s="21"/>
      <c r="G324" s="21"/>
      <c r="H324" s="21"/>
      <c r="I324" s="21"/>
      <c r="J324" s="22"/>
    </row>
    <row r="325" spans="5:10">
      <c r="J325" s="14"/>
    </row>
    <row r="326" spans="5:10">
      <c r="J326" s="14"/>
    </row>
    <row r="327" spans="5:10">
      <c r="J327" s="14"/>
    </row>
    <row r="328" spans="5:10">
      <c r="J328" s="14"/>
    </row>
    <row r="329" spans="5:10">
      <c r="J329" s="14"/>
    </row>
    <row r="330" spans="5:10" ht="15">
      <c r="E330" s="21"/>
      <c r="F330" s="21"/>
      <c r="G330" s="21"/>
      <c r="H330" s="21"/>
      <c r="I330" s="21"/>
      <c r="J330" s="22"/>
    </row>
    <row r="331" spans="5:10">
      <c r="J331" s="14"/>
    </row>
    <row r="332" spans="5:10">
      <c r="J332" s="14"/>
    </row>
    <row r="333" spans="5:10">
      <c r="J333" s="14"/>
    </row>
    <row r="334" spans="5:10">
      <c r="J334" s="14"/>
    </row>
    <row r="335" spans="5:10">
      <c r="J335" s="14"/>
    </row>
    <row r="336" spans="5:10">
      <c r="J336" s="14"/>
    </row>
    <row r="337" spans="5:10">
      <c r="J337" s="14"/>
    </row>
    <row r="338" spans="5:10">
      <c r="J338" s="14"/>
    </row>
    <row r="339" spans="5:10" ht="15">
      <c r="E339" s="21"/>
      <c r="F339" s="21"/>
      <c r="G339" s="21"/>
      <c r="H339" s="21"/>
      <c r="I339" s="21"/>
      <c r="J339" s="22"/>
    </row>
    <row r="340" spans="5:10">
      <c r="J340" s="14"/>
    </row>
    <row r="341" spans="5:10">
      <c r="J341" s="14"/>
    </row>
    <row r="342" spans="5:10">
      <c r="J342" s="14"/>
    </row>
    <row r="343" spans="5:10">
      <c r="J343" s="14"/>
    </row>
    <row r="344" spans="5:10" ht="15">
      <c r="E344" s="21"/>
      <c r="F344" s="21"/>
      <c r="G344" s="21"/>
      <c r="H344" s="21"/>
      <c r="I344" s="21"/>
      <c r="J344" s="22"/>
    </row>
    <row r="345" spans="5:10">
      <c r="J345" s="14"/>
    </row>
    <row r="346" spans="5:10">
      <c r="J346" s="14"/>
    </row>
    <row r="347" spans="5:10">
      <c r="J347" s="14"/>
    </row>
    <row r="348" spans="5:10">
      <c r="J348" s="14"/>
    </row>
    <row r="349" spans="5:10" ht="15">
      <c r="E349" s="21"/>
      <c r="F349" s="21"/>
      <c r="G349" s="21"/>
      <c r="H349" s="21"/>
      <c r="I349" s="21"/>
      <c r="J349" s="22"/>
    </row>
    <row r="350" spans="5:10">
      <c r="J350" s="14"/>
    </row>
    <row r="351" spans="5:10">
      <c r="J351" s="14"/>
    </row>
    <row r="352" spans="5:10">
      <c r="J352" s="14"/>
    </row>
    <row r="353" spans="5:10">
      <c r="J353" s="14"/>
    </row>
    <row r="354" spans="5:10" ht="15">
      <c r="E354" s="21"/>
      <c r="F354" s="21"/>
      <c r="G354" s="21"/>
      <c r="H354" s="21"/>
      <c r="I354" s="21"/>
      <c r="J354" s="22"/>
    </row>
    <row r="355" spans="5:10">
      <c r="J355" s="14"/>
    </row>
    <row r="356" spans="5:10">
      <c r="J356" s="14"/>
    </row>
    <row r="357" spans="5:10">
      <c r="J357" s="14"/>
    </row>
    <row r="358" spans="5:10">
      <c r="J358" s="14"/>
    </row>
    <row r="359" spans="5:10">
      <c r="J359" s="14"/>
    </row>
    <row r="360" spans="5:10" ht="15">
      <c r="E360" s="21"/>
      <c r="F360" s="21"/>
      <c r="G360" s="21"/>
      <c r="H360" s="21"/>
      <c r="I360" s="21"/>
      <c r="J360" s="22"/>
    </row>
    <row r="361" spans="5:10">
      <c r="J361" s="14"/>
    </row>
    <row r="362" spans="5:10">
      <c r="J362" s="14"/>
    </row>
    <row r="363" spans="5:10">
      <c r="J363" s="14"/>
    </row>
    <row r="364" spans="5:10">
      <c r="J364" s="14"/>
    </row>
    <row r="365" spans="5:10">
      <c r="J365" s="14"/>
    </row>
    <row r="366" spans="5:10" ht="15">
      <c r="E366" s="21"/>
      <c r="F366" s="21"/>
      <c r="G366" s="21"/>
      <c r="H366" s="21"/>
      <c r="I366" s="21"/>
      <c r="J366" s="22"/>
    </row>
    <row r="367" spans="5:10">
      <c r="J367" s="14"/>
    </row>
    <row r="368" spans="5:10">
      <c r="J368" s="14"/>
    </row>
    <row r="369" spans="5:10">
      <c r="J369" s="14"/>
    </row>
    <row r="370" spans="5:10">
      <c r="J370" s="14"/>
    </row>
    <row r="371" spans="5:10" ht="15">
      <c r="E371" s="21"/>
      <c r="F371" s="21"/>
      <c r="G371" s="21"/>
      <c r="H371" s="21"/>
      <c r="I371" s="21"/>
      <c r="J371" s="22"/>
    </row>
    <row r="372" spans="5:10">
      <c r="J372" s="14"/>
    </row>
    <row r="373" spans="5:10">
      <c r="J373" s="14"/>
    </row>
    <row r="374" spans="5:10">
      <c r="J374" s="14"/>
    </row>
    <row r="375" spans="5:10" ht="15">
      <c r="E375" s="21"/>
      <c r="F375" s="21"/>
      <c r="G375" s="21"/>
      <c r="H375" s="21"/>
      <c r="I375" s="21"/>
      <c r="J375" s="22"/>
    </row>
    <row r="376" spans="5:10">
      <c r="J376" s="14"/>
    </row>
    <row r="377" spans="5:10">
      <c r="J377" s="14"/>
    </row>
    <row r="378" spans="5:10">
      <c r="J378" s="14"/>
    </row>
    <row r="379" spans="5:10">
      <c r="J379" s="14"/>
    </row>
    <row r="380" spans="5:10">
      <c r="J380" s="14"/>
    </row>
    <row r="381" spans="5:10">
      <c r="J381" s="14"/>
    </row>
    <row r="382" spans="5:10" ht="15">
      <c r="E382" s="21"/>
      <c r="F382" s="21"/>
      <c r="G382" s="21"/>
      <c r="H382" s="21"/>
      <c r="I382" s="21"/>
      <c r="J382" s="22"/>
    </row>
    <row r="383" spans="5:10">
      <c r="J383" s="14"/>
    </row>
    <row r="384" spans="5:10">
      <c r="J384" s="14"/>
    </row>
    <row r="385" spans="5:10" ht="15">
      <c r="E385" s="21"/>
      <c r="F385" s="21"/>
      <c r="G385" s="21"/>
      <c r="H385" s="21"/>
      <c r="I385" s="21"/>
      <c r="J385" s="22"/>
    </row>
    <row r="386" spans="5:10">
      <c r="J386" s="14"/>
    </row>
    <row r="387" spans="5:10">
      <c r="J387" s="14"/>
    </row>
    <row r="388" spans="5:10">
      <c r="J388" s="14"/>
    </row>
    <row r="389" spans="5:10">
      <c r="J389" s="14"/>
    </row>
    <row r="390" spans="5:10">
      <c r="J390" s="14"/>
    </row>
    <row r="391" spans="5:10">
      <c r="J391" s="14"/>
    </row>
    <row r="392" spans="5:10" ht="15">
      <c r="E392" s="21"/>
      <c r="F392" s="21"/>
      <c r="G392" s="21"/>
      <c r="H392" s="21"/>
      <c r="I392" s="21"/>
      <c r="J392" s="22"/>
    </row>
    <row r="393" spans="5:10">
      <c r="J393" s="14"/>
    </row>
  </sheetData>
  <sortState xmlns:xlrd2="http://schemas.microsoft.com/office/spreadsheetml/2017/richdata2" ref="H131:I145">
    <sortCondition ref="H131:H145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342F-7023-466D-8DB6-756582AB43DC}">
  <dimension ref="A1:L207"/>
  <sheetViews>
    <sheetView topLeftCell="A172" workbookViewId="0">
      <selection sqref="A1:J1"/>
    </sheetView>
  </sheetViews>
  <sheetFormatPr baseColWidth="10" defaultRowHeight="14.25"/>
  <cols>
    <col min="1" max="1" width="12.140625" style="13" customWidth="1"/>
    <col min="2" max="2" width="16.28515625" style="13" bestFit="1" customWidth="1"/>
    <col min="3" max="3" width="41.42578125" style="13" bestFit="1" customWidth="1"/>
    <col min="4" max="4" width="15.5703125" style="13" bestFit="1" customWidth="1"/>
    <col min="5" max="5" width="44.7109375" style="13" bestFit="1" customWidth="1"/>
    <col min="6" max="6" width="7" style="13" bestFit="1" customWidth="1"/>
    <col min="7" max="7" width="22" style="13" bestFit="1" customWidth="1"/>
    <col min="8" max="8" width="10.5703125" style="13" bestFit="1" customWidth="1"/>
    <col min="9" max="9" width="18.28515625" style="13" bestFit="1" customWidth="1"/>
    <col min="10" max="10" width="27.85546875" style="14" bestFit="1" customWidth="1"/>
    <col min="11" max="16384" width="11.42578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13" t="s">
        <v>6732</v>
      </c>
      <c r="B2" s="13" t="s">
        <v>6733</v>
      </c>
      <c r="C2" s="13" t="s">
        <v>6734</v>
      </c>
      <c r="D2" s="13" t="s">
        <v>6735</v>
      </c>
      <c r="E2" s="13" t="s">
        <v>7045</v>
      </c>
      <c r="F2" s="13" t="s">
        <v>6736</v>
      </c>
      <c r="G2" s="13" t="s">
        <v>6737</v>
      </c>
      <c r="H2" s="13" t="s">
        <v>6745</v>
      </c>
      <c r="I2" s="13" t="s">
        <v>6739</v>
      </c>
      <c r="L2" s="13" t="s">
        <v>6740</v>
      </c>
    </row>
    <row r="3" spans="1:12">
      <c r="H3" s="13" t="s">
        <v>6746</v>
      </c>
      <c r="I3" s="13" t="s">
        <v>6739</v>
      </c>
    </row>
    <row r="4" spans="1:12">
      <c r="H4" s="13" t="s">
        <v>6738</v>
      </c>
      <c r="I4" s="13" t="s">
        <v>6739</v>
      </c>
    </row>
    <row r="5" spans="1:12">
      <c r="H5" s="13" t="s">
        <v>6741</v>
      </c>
      <c r="I5" s="13" t="s">
        <v>6739</v>
      </c>
    </row>
    <row r="6" spans="1:12">
      <c r="H6" s="13" t="s">
        <v>6742</v>
      </c>
      <c r="I6" s="13" t="s">
        <v>6739</v>
      </c>
    </row>
    <row r="7" spans="1:12">
      <c r="H7" s="13" t="s">
        <v>6743</v>
      </c>
      <c r="I7" s="13" t="s">
        <v>6739</v>
      </c>
    </row>
    <row r="8" spans="1:12">
      <c r="H8" s="13" t="s">
        <v>6744</v>
      </c>
      <c r="I8" s="13" t="s">
        <v>6739</v>
      </c>
    </row>
    <row r="9" spans="1:12">
      <c r="H9" s="13" t="s">
        <v>6752</v>
      </c>
      <c r="I9" s="13" t="s">
        <v>6739</v>
      </c>
    </row>
    <row r="10" spans="1:12">
      <c r="H10" s="13" t="s">
        <v>6753</v>
      </c>
      <c r="I10" s="13" t="s">
        <v>6739</v>
      </c>
    </row>
    <row r="11" spans="1:12">
      <c r="H11" s="13" t="s">
        <v>6754</v>
      </c>
      <c r="I11" s="13" t="s">
        <v>6739</v>
      </c>
    </row>
    <row r="12" spans="1:12">
      <c r="H12" s="13" t="s">
        <v>6755</v>
      </c>
      <c r="I12" s="13" t="s">
        <v>6739</v>
      </c>
    </row>
    <row r="13" spans="1:12">
      <c r="H13" s="13" t="s">
        <v>6747</v>
      </c>
      <c r="I13" s="13" t="s">
        <v>6739</v>
      </c>
    </row>
    <row r="14" spans="1:12">
      <c r="H14" s="13" t="s">
        <v>6748</v>
      </c>
      <c r="I14" s="13" t="s">
        <v>6739</v>
      </c>
    </row>
    <row r="15" spans="1:12">
      <c r="H15" s="13" t="s">
        <v>6749</v>
      </c>
      <c r="I15" s="13" t="s">
        <v>6739</v>
      </c>
    </row>
    <row r="16" spans="1:12">
      <c r="H16" s="13" t="s">
        <v>6750</v>
      </c>
      <c r="I16" s="13" t="s">
        <v>6739</v>
      </c>
    </row>
    <row r="17" spans="4:12">
      <c r="H17" s="13" t="s">
        <v>6751</v>
      </c>
      <c r="I17" s="13" t="s">
        <v>6739</v>
      </c>
    </row>
    <row r="18" spans="4:12" ht="15">
      <c r="E18" s="15" t="s">
        <v>6756</v>
      </c>
      <c r="F18" s="15"/>
      <c r="G18" s="15"/>
      <c r="H18" s="15"/>
      <c r="I18" s="15"/>
      <c r="J18" s="16">
        <v>4885</v>
      </c>
    </row>
    <row r="19" spans="4:12">
      <c r="D19" s="13" t="s">
        <v>6757</v>
      </c>
      <c r="E19" s="13" t="s">
        <v>7046</v>
      </c>
      <c r="F19" s="13" t="s">
        <v>6736</v>
      </c>
      <c r="G19" s="13" t="s">
        <v>6737</v>
      </c>
      <c r="H19" s="13" t="s">
        <v>6767</v>
      </c>
      <c r="I19" s="13" t="s">
        <v>6739</v>
      </c>
      <c r="L19" s="13" t="s">
        <v>6759</v>
      </c>
    </row>
    <row r="20" spans="4:12">
      <c r="H20" s="13" t="s">
        <v>6768</v>
      </c>
      <c r="I20" s="13" t="s">
        <v>6739</v>
      </c>
    </row>
    <row r="21" spans="4:12">
      <c r="H21" s="13" t="s">
        <v>6769</v>
      </c>
      <c r="I21" s="13" t="s">
        <v>6739</v>
      </c>
    </row>
    <row r="22" spans="4:12">
      <c r="H22" s="13" t="s">
        <v>6770</v>
      </c>
      <c r="I22" s="13" t="s">
        <v>6739</v>
      </c>
    </row>
    <row r="23" spans="4:12">
      <c r="H23" s="13" t="s">
        <v>6771</v>
      </c>
      <c r="I23" s="13" t="s">
        <v>6739</v>
      </c>
    </row>
    <row r="24" spans="4:12">
      <c r="H24" s="13" t="s">
        <v>6758</v>
      </c>
      <c r="I24" s="13" t="s">
        <v>6739</v>
      </c>
    </row>
    <row r="25" spans="4:12">
      <c r="H25" s="13" t="s">
        <v>6760</v>
      </c>
      <c r="I25" s="13" t="s">
        <v>6739</v>
      </c>
    </row>
    <row r="26" spans="4:12">
      <c r="H26" s="13" t="s">
        <v>6761</v>
      </c>
      <c r="I26" s="13" t="s">
        <v>6739</v>
      </c>
    </row>
    <row r="27" spans="4:12">
      <c r="H27" s="13" t="s">
        <v>6762</v>
      </c>
      <c r="I27" s="13" t="s">
        <v>6739</v>
      </c>
    </row>
    <row r="28" spans="4:12">
      <c r="H28" s="13" t="s">
        <v>6763</v>
      </c>
      <c r="I28" s="13" t="s">
        <v>6739</v>
      </c>
    </row>
    <row r="29" spans="4:12">
      <c r="H29" s="13" t="s">
        <v>6764</v>
      </c>
      <c r="I29" s="13" t="s">
        <v>6739</v>
      </c>
    </row>
    <row r="30" spans="4:12">
      <c r="H30" s="13" t="s">
        <v>6765</v>
      </c>
      <c r="I30" s="13" t="s">
        <v>6739</v>
      </c>
    </row>
    <row r="31" spans="4:12">
      <c r="H31" s="13" t="s">
        <v>6766</v>
      </c>
      <c r="I31" s="13" t="s">
        <v>6739</v>
      </c>
    </row>
    <row r="32" spans="4:12" ht="15">
      <c r="E32" s="15" t="s">
        <v>6772</v>
      </c>
      <c r="F32" s="15"/>
      <c r="G32" s="15"/>
      <c r="H32" s="15"/>
      <c r="I32" s="15"/>
      <c r="J32" s="16">
        <v>4262</v>
      </c>
    </row>
    <row r="33" spans="2:12">
      <c r="C33" s="17" t="s">
        <v>6773</v>
      </c>
      <c r="D33" s="17"/>
      <c r="E33" s="17"/>
      <c r="F33" s="17"/>
      <c r="G33" s="17"/>
      <c r="H33" s="17"/>
      <c r="I33" s="17"/>
      <c r="J33" s="18">
        <f>SUM(J32,J18)</f>
        <v>9147</v>
      </c>
    </row>
    <row r="34" spans="2:12">
      <c r="B34" s="13" t="s">
        <v>6774</v>
      </c>
      <c r="C34" s="13" t="s">
        <v>6775</v>
      </c>
      <c r="D34" s="13" t="s">
        <v>6776</v>
      </c>
      <c r="E34" s="13" t="s">
        <v>6777</v>
      </c>
      <c r="F34" s="13" t="s">
        <v>6778</v>
      </c>
      <c r="G34" s="13" t="s">
        <v>6737</v>
      </c>
      <c r="H34" s="13" t="s">
        <v>6795</v>
      </c>
      <c r="I34" s="13" t="s">
        <v>6780</v>
      </c>
      <c r="L34" s="13" t="s">
        <v>6781</v>
      </c>
    </row>
    <row r="35" spans="2:12">
      <c r="H35" s="13" t="s">
        <v>6796</v>
      </c>
      <c r="I35" s="13" t="s">
        <v>6780</v>
      </c>
    </row>
    <row r="36" spans="2:12">
      <c r="H36" s="13" t="s">
        <v>6787</v>
      </c>
      <c r="I36" s="13" t="s">
        <v>6780</v>
      </c>
    </row>
    <row r="37" spans="2:12">
      <c r="H37" s="13" t="s">
        <v>6788</v>
      </c>
      <c r="I37" s="13" t="s">
        <v>6780</v>
      </c>
    </row>
    <row r="38" spans="2:12">
      <c r="H38" s="13" t="s">
        <v>6789</v>
      </c>
      <c r="I38" s="13" t="s">
        <v>6780</v>
      </c>
    </row>
    <row r="39" spans="2:12">
      <c r="H39" s="13" t="s">
        <v>6790</v>
      </c>
      <c r="I39" s="13" t="s">
        <v>6780</v>
      </c>
    </row>
    <row r="40" spans="2:12">
      <c r="H40" s="13" t="s">
        <v>6791</v>
      </c>
      <c r="I40" s="13" t="s">
        <v>6780</v>
      </c>
    </row>
    <row r="41" spans="2:12">
      <c r="H41" s="13" t="s">
        <v>6779</v>
      </c>
      <c r="I41" s="13" t="s">
        <v>6780</v>
      </c>
    </row>
    <row r="42" spans="2:12">
      <c r="H42" s="13" t="s">
        <v>6792</v>
      </c>
      <c r="I42" s="13" t="s">
        <v>6780</v>
      </c>
    </row>
    <row r="43" spans="2:12">
      <c r="H43" s="13" t="s">
        <v>6793</v>
      </c>
      <c r="I43" s="13" t="s">
        <v>6780</v>
      </c>
    </row>
    <row r="44" spans="2:12">
      <c r="H44" s="13" t="s">
        <v>6794</v>
      </c>
      <c r="I44" s="13" t="s">
        <v>6780</v>
      </c>
    </row>
    <row r="45" spans="2:12">
      <c r="H45" s="13" t="s">
        <v>6797</v>
      </c>
      <c r="I45" s="13" t="s">
        <v>6780</v>
      </c>
    </row>
    <row r="46" spans="2:12">
      <c r="H46" s="13" t="s">
        <v>6798</v>
      </c>
      <c r="I46" s="13" t="s">
        <v>6780</v>
      </c>
    </row>
    <row r="47" spans="2:12">
      <c r="H47" s="13" t="s">
        <v>6799</v>
      </c>
      <c r="I47" s="13" t="s">
        <v>6780</v>
      </c>
    </row>
    <row r="48" spans="2:12">
      <c r="H48" s="13" t="s">
        <v>6800</v>
      </c>
      <c r="I48" s="13" t="s">
        <v>6780</v>
      </c>
    </row>
    <row r="49" spans="4:12">
      <c r="H49" s="13" t="s">
        <v>6801</v>
      </c>
      <c r="I49" s="13" t="s">
        <v>6780</v>
      </c>
    </row>
    <row r="50" spans="4:12">
      <c r="H50" s="13" t="s">
        <v>6802</v>
      </c>
      <c r="I50" s="13" t="s">
        <v>6780</v>
      </c>
    </row>
    <row r="51" spans="4:12">
      <c r="H51" s="13" t="s">
        <v>6803</v>
      </c>
      <c r="I51" s="13" t="s">
        <v>6780</v>
      </c>
    </row>
    <row r="52" spans="4:12">
      <c r="H52" s="13" t="s">
        <v>6782</v>
      </c>
      <c r="I52" s="13" t="s">
        <v>6783</v>
      </c>
    </row>
    <row r="53" spans="4:12">
      <c r="H53" s="13" t="s">
        <v>6784</v>
      </c>
      <c r="I53" s="13" t="s">
        <v>6783</v>
      </c>
    </row>
    <row r="54" spans="4:12">
      <c r="H54" s="13" t="s">
        <v>6785</v>
      </c>
      <c r="I54" s="13" t="s">
        <v>6783</v>
      </c>
    </row>
    <row r="55" spans="4:12">
      <c r="H55" s="13" t="s">
        <v>6786</v>
      </c>
      <c r="I55" s="13" t="s">
        <v>6783</v>
      </c>
    </row>
    <row r="56" spans="4:12" ht="15">
      <c r="E56" s="15" t="s">
        <v>6804</v>
      </c>
      <c r="F56" s="15"/>
      <c r="G56" s="15"/>
      <c r="H56" s="15"/>
      <c r="I56" s="15"/>
      <c r="J56" s="16">
        <v>5780</v>
      </c>
    </row>
    <row r="57" spans="4:12">
      <c r="D57" s="13" t="s">
        <v>6805</v>
      </c>
      <c r="E57" s="13" t="s">
        <v>7047</v>
      </c>
      <c r="F57" s="13" t="s">
        <v>6778</v>
      </c>
      <c r="G57" s="13" t="s">
        <v>6737</v>
      </c>
      <c r="H57" s="13" t="s">
        <v>6806</v>
      </c>
      <c r="I57" s="13" t="s">
        <v>6780</v>
      </c>
      <c r="L57" s="13" t="s">
        <v>16</v>
      </c>
    </row>
    <row r="58" spans="4:12">
      <c r="H58" s="13" t="s">
        <v>6807</v>
      </c>
      <c r="I58" s="13" t="s">
        <v>6780</v>
      </c>
    </row>
    <row r="59" spans="4:12">
      <c r="H59" s="13" t="s">
        <v>6808</v>
      </c>
      <c r="I59" s="13" t="s">
        <v>6780</v>
      </c>
    </row>
    <row r="60" spans="4:12">
      <c r="H60" s="13" t="s">
        <v>6809</v>
      </c>
      <c r="I60" s="13" t="s">
        <v>6780</v>
      </c>
    </row>
    <row r="61" spans="4:12">
      <c r="H61" s="13" t="s">
        <v>6810</v>
      </c>
      <c r="I61" s="13" t="s">
        <v>6780</v>
      </c>
    </row>
    <row r="62" spans="4:12">
      <c r="H62" s="13" t="s">
        <v>6811</v>
      </c>
      <c r="I62" s="13" t="s">
        <v>6780</v>
      </c>
    </row>
    <row r="63" spans="4:12">
      <c r="H63" s="13" t="s">
        <v>6812</v>
      </c>
      <c r="I63" s="13" t="s">
        <v>6780</v>
      </c>
    </row>
    <row r="64" spans="4:12">
      <c r="H64" s="13" t="s">
        <v>6813</v>
      </c>
      <c r="I64" s="13" t="s">
        <v>6780</v>
      </c>
    </row>
    <row r="65" spans="2:12">
      <c r="H65" s="13" t="s">
        <v>6814</v>
      </c>
      <c r="I65" s="13" t="s">
        <v>6780</v>
      </c>
    </row>
    <row r="66" spans="2:12">
      <c r="H66" s="13" t="s">
        <v>6815</v>
      </c>
      <c r="I66" s="13" t="s">
        <v>6780</v>
      </c>
    </row>
    <row r="67" spans="2:12">
      <c r="H67" s="13" t="s">
        <v>6816</v>
      </c>
      <c r="I67" s="13" t="s">
        <v>6780</v>
      </c>
    </row>
    <row r="68" spans="2:12">
      <c r="H68" s="13" t="s">
        <v>6817</v>
      </c>
      <c r="I68" s="13" t="s">
        <v>6780</v>
      </c>
    </row>
    <row r="69" spans="2:12" ht="15">
      <c r="E69" s="15" t="s">
        <v>6818</v>
      </c>
      <c r="F69" s="15"/>
      <c r="G69" s="15"/>
      <c r="H69" s="15"/>
      <c r="I69" s="15"/>
      <c r="J69" s="16">
        <v>3353</v>
      </c>
    </row>
    <row r="70" spans="2:12">
      <c r="C70" s="17" t="s">
        <v>6819</v>
      </c>
      <c r="D70" s="17"/>
      <c r="E70" s="17"/>
      <c r="F70" s="17"/>
      <c r="G70" s="17"/>
      <c r="H70" s="17"/>
      <c r="I70" s="17"/>
      <c r="J70" s="18">
        <f>SUM(J69,J56)</f>
        <v>9133</v>
      </c>
    </row>
    <row r="71" spans="2:12">
      <c r="B71" s="13" t="s">
        <v>6820</v>
      </c>
      <c r="C71" s="13" t="s">
        <v>6821</v>
      </c>
      <c r="D71" s="13" t="s">
        <v>6820</v>
      </c>
      <c r="E71" s="13" t="s">
        <v>6822</v>
      </c>
      <c r="F71" s="13" t="s">
        <v>6778</v>
      </c>
      <c r="G71" s="13" t="s">
        <v>6737</v>
      </c>
      <c r="H71" s="13" t="s">
        <v>6823</v>
      </c>
      <c r="I71" s="13" t="s">
        <v>6780</v>
      </c>
      <c r="L71" s="13" t="s">
        <v>6824</v>
      </c>
    </row>
    <row r="72" spans="2:12">
      <c r="H72" s="13" t="s">
        <v>6825</v>
      </c>
      <c r="I72" s="13" t="s">
        <v>6780</v>
      </c>
    </row>
    <row r="73" spans="2:12">
      <c r="H73" s="13" t="s">
        <v>6826</v>
      </c>
      <c r="I73" s="13" t="s">
        <v>6827</v>
      </c>
    </row>
    <row r="74" spans="2:12">
      <c r="H74" s="13" t="s">
        <v>6829</v>
      </c>
      <c r="I74" s="13" t="s">
        <v>6830</v>
      </c>
    </row>
    <row r="75" spans="2:12">
      <c r="H75" s="13" t="s">
        <v>6831</v>
      </c>
      <c r="I75" s="13" t="s">
        <v>6830</v>
      </c>
    </row>
    <row r="76" spans="2:12">
      <c r="H76" s="13" t="s">
        <v>6832</v>
      </c>
      <c r="I76" s="13" t="s">
        <v>6830</v>
      </c>
    </row>
    <row r="77" spans="2:12">
      <c r="H77" s="13" t="s">
        <v>6828</v>
      </c>
      <c r="I77" s="13" t="s">
        <v>6827</v>
      </c>
    </row>
    <row r="78" spans="2:12">
      <c r="H78" s="13" t="s">
        <v>6833</v>
      </c>
      <c r="I78" s="13" t="s">
        <v>3231</v>
      </c>
    </row>
    <row r="79" spans="2:12">
      <c r="H79" s="13" t="s">
        <v>6834</v>
      </c>
      <c r="I79" s="13" t="s">
        <v>6835</v>
      </c>
    </row>
    <row r="80" spans="2:12" ht="15">
      <c r="E80" s="15" t="s">
        <v>6836</v>
      </c>
      <c r="F80" s="15"/>
      <c r="G80" s="15"/>
      <c r="H80" s="15"/>
      <c r="I80" s="15"/>
      <c r="J80" s="16">
        <v>2501</v>
      </c>
    </row>
    <row r="81" spans="2:12">
      <c r="C81" s="17" t="s">
        <v>6837</v>
      </c>
      <c r="D81" s="17"/>
      <c r="E81" s="17"/>
      <c r="F81" s="17"/>
      <c r="G81" s="17"/>
      <c r="H81" s="17"/>
      <c r="I81" s="17"/>
      <c r="J81" s="18">
        <f>SUM(J80)</f>
        <v>2501</v>
      </c>
    </row>
    <row r="82" spans="2:12">
      <c r="B82" s="13" t="s">
        <v>6838</v>
      </c>
      <c r="C82" s="13" t="s">
        <v>6839</v>
      </c>
      <c r="D82" s="13" t="s">
        <v>6838</v>
      </c>
      <c r="E82" s="13" t="s">
        <v>6840</v>
      </c>
      <c r="F82" s="13" t="s">
        <v>6841</v>
      </c>
      <c r="G82" s="13" t="s">
        <v>6737</v>
      </c>
      <c r="H82" s="13" t="s">
        <v>6842</v>
      </c>
      <c r="I82" s="13" t="s">
        <v>6843</v>
      </c>
      <c r="L82" s="13" t="s">
        <v>16</v>
      </c>
    </row>
    <row r="83" spans="2:12">
      <c r="H83" s="13" t="s">
        <v>6844</v>
      </c>
      <c r="I83" s="13" t="s">
        <v>6845</v>
      </c>
    </row>
    <row r="84" spans="2:12">
      <c r="H84" s="13" t="s">
        <v>6846</v>
      </c>
      <c r="I84" s="13" t="s">
        <v>6843</v>
      </c>
    </row>
    <row r="85" spans="2:12">
      <c r="H85" s="13" t="s">
        <v>6847</v>
      </c>
      <c r="I85" s="13" t="s">
        <v>6843</v>
      </c>
    </row>
    <row r="86" spans="2:12">
      <c r="H86" s="13" t="s">
        <v>6848</v>
      </c>
      <c r="I86" s="13" t="s">
        <v>6843</v>
      </c>
    </row>
    <row r="87" spans="2:12" ht="15">
      <c r="E87" s="15" t="s">
        <v>6849</v>
      </c>
      <c r="F87" s="15"/>
      <c r="G87" s="15"/>
      <c r="H87" s="15"/>
      <c r="I87" s="15"/>
      <c r="J87" s="16">
        <v>1191</v>
      </c>
    </row>
    <row r="88" spans="2:12">
      <c r="C88" s="17" t="s">
        <v>6850</v>
      </c>
      <c r="D88" s="17"/>
      <c r="E88" s="17"/>
      <c r="F88" s="17"/>
      <c r="G88" s="17"/>
      <c r="H88" s="17"/>
      <c r="I88" s="17"/>
      <c r="J88" s="18">
        <f>SUM(J87)</f>
        <v>1191</v>
      </c>
    </row>
    <row r="89" spans="2:12">
      <c r="B89" s="13" t="s">
        <v>6851</v>
      </c>
      <c r="C89" s="13" t="s">
        <v>6852</v>
      </c>
      <c r="D89" s="13" t="s">
        <v>6851</v>
      </c>
      <c r="E89" s="13" t="s">
        <v>6853</v>
      </c>
      <c r="F89" s="13" t="s">
        <v>6854</v>
      </c>
      <c r="G89" s="13" t="s">
        <v>6737</v>
      </c>
      <c r="H89" s="13" t="s">
        <v>6855</v>
      </c>
      <c r="I89" s="13" t="s">
        <v>6856</v>
      </c>
      <c r="L89" s="13" t="s">
        <v>16</v>
      </c>
    </row>
    <row r="90" spans="2:12">
      <c r="H90" s="13" t="s">
        <v>6857</v>
      </c>
      <c r="I90" s="13" t="s">
        <v>6856</v>
      </c>
    </row>
    <row r="91" spans="2:12">
      <c r="H91" s="13" t="s">
        <v>6858</v>
      </c>
      <c r="I91" s="13" t="s">
        <v>6856</v>
      </c>
    </row>
    <row r="92" spans="2:12">
      <c r="H92" s="13" t="s">
        <v>6859</v>
      </c>
      <c r="I92" s="13" t="s">
        <v>6856</v>
      </c>
    </row>
    <row r="93" spans="2:12">
      <c r="H93" s="13" t="s">
        <v>6860</v>
      </c>
      <c r="I93" s="13" t="s">
        <v>6856</v>
      </c>
    </row>
    <row r="94" spans="2:12" ht="15">
      <c r="E94" s="15" t="s">
        <v>6861</v>
      </c>
      <c r="F94" s="15"/>
      <c r="G94" s="15"/>
      <c r="H94" s="15"/>
      <c r="I94" s="15"/>
      <c r="J94" s="16">
        <v>1354</v>
      </c>
    </row>
    <row r="95" spans="2:12">
      <c r="C95" s="17" t="s">
        <v>6862</v>
      </c>
      <c r="D95" s="17"/>
      <c r="E95" s="17"/>
      <c r="F95" s="17"/>
      <c r="G95" s="17"/>
      <c r="H95" s="17"/>
      <c r="I95" s="17"/>
      <c r="J95" s="18">
        <f>SUM(J94)</f>
        <v>1354</v>
      </c>
    </row>
    <row r="96" spans="2:12">
      <c r="B96" s="13" t="s">
        <v>6863</v>
      </c>
      <c r="C96" s="13" t="s">
        <v>6864</v>
      </c>
      <c r="D96" s="13" t="s">
        <v>6865</v>
      </c>
      <c r="E96" s="13" t="s">
        <v>7048</v>
      </c>
      <c r="F96" s="13" t="s">
        <v>6866</v>
      </c>
      <c r="G96" s="13" t="s">
        <v>6867</v>
      </c>
      <c r="H96" s="13" t="s">
        <v>6868</v>
      </c>
      <c r="I96" s="13" t="s">
        <v>6869</v>
      </c>
      <c r="L96" s="13" t="s">
        <v>16</v>
      </c>
    </row>
    <row r="97" spans="4:12">
      <c r="H97" s="13" t="s">
        <v>6870</v>
      </c>
      <c r="I97" s="13" t="s">
        <v>6869</v>
      </c>
    </row>
    <row r="98" spans="4:12">
      <c r="H98" s="13" t="s">
        <v>6871</v>
      </c>
      <c r="I98" s="13" t="s">
        <v>6872</v>
      </c>
    </row>
    <row r="99" spans="4:12">
      <c r="H99" s="13" t="s">
        <v>6873</v>
      </c>
      <c r="I99" s="13" t="s">
        <v>6874</v>
      </c>
    </row>
    <row r="100" spans="4:12">
      <c r="H100" s="13" t="s">
        <v>6875</v>
      </c>
      <c r="I100" s="13" t="s">
        <v>6874</v>
      </c>
    </row>
    <row r="101" spans="4:12">
      <c r="H101" s="13" t="s">
        <v>6876</v>
      </c>
      <c r="I101" s="13" t="s">
        <v>6877</v>
      </c>
    </row>
    <row r="102" spans="4:12">
      <c r="H102" s="13" t="s">
        <v>6878</v>
      </c>
      <c r="I102" s="13" t="s">
        <v>6877</v>
      </c>
    </row>
    <row r="103" spans="4:12">
      <c r="H103" s="13" t="s">
        <v>6879</v>
      </c>
      <c r="I103" s="13" t="s">
        <v>6880</v>
      </c>
    </row>
    <row r="104" spans="4:12">
      <c r="H104" s="13" t="s">
        <v>6881</v>
      </c>
      <c r="I104" s="13" t="s">
        <v>6880</v>
      </c>
    </row>
    <row r="105" spans="4:12">
      <c r="H105" s="13" t="s">
        <v>6882</v>
      </c>
      <c r="I105" s="13" t="s">
        <v>6883</v>
      </c>
    </row>
    <row r="106" spans="4:12" ht="15">
      <c r="E106" s="15" t="s">
        <v>7049</v>
      </c>
      <c r="F106" s="15"/>
      <c r="G106" s="15"/>
      <c r="H106" s="15"/>
      <c r="I106" s="15"/>
      <c r="J106" s="16">
        <v>2020</v>
      </c>
    </row>
    <row r="107" spans="4:12">
      <c r="D107" s="13" t="s">
        <v>6884</v>
      </c>
      <c r="E107" s="13" t="s">
        <v>7050</v>
      </c>
      <c r="F107" s="13" t="s">
        <v>6866</v>
      </c>
      <c r="G107" s="13" t="s">
        <v>6867</v>
      </c>
      <c r="H107" s="13" t="s">
        <v>6885</v>
      </c>
      <c r="I107" s="13" t="s">
        <v>6886</v>
      </c>
      <c r="L107" s="13" t="s">
        <v>16</v>
      </c>
    </row>
    <row r="108" spans="4:12">
      <c r="H108" s="13" t="s">
        <v>6887</v>
      </c>
      <c r="I108" s="13" t="s">
        <v>6888</v>
      </c>
    </row>
    <row r="109" spans="4:12">
      <c r="H109" s="13" t="s">
        <v>6889</v>
      </c>
      <c r="I109" s="13" t="s">
        <v>6888</v>
      </c>
    </row>
    <row r="110" spans="4:12">
      <c r="H110" s="13" t="s">
        <v>6890</v>
      </c>
      <c r="I110" s="13" t="s">
        <v>6888</v>
      </c>
    </row>
    <row r="111" spans="4:12">
      <c r="H111" s="13" t="s">
        <v>6891</v>
      </c>
      <c r="I111" s="13" t="s">
        <v>6888</v>
      </c>
    </row>
    <row r="112" spans="4:12">
      <c r="H112" s="13" t="s">
        <v>6892</v>
      </c>
      <c r="I112" s="13" t="s">
        <v>6893</v>
      </c>
    </row>
    <row r="113" spans="2:12">
      <c r="H113" s="13" t="s">
        <v>6894</v>
      </c>
      <c r="I113" s="13" t="s">
        <v>6893</v>
      </c>
    </row>
    <row r="114" spans="2:12">
      <c r="H114" s="13" t="s">
        <v>6895</v>
      </c>
      <c r="I114" s="13" t="s">
        <v>6896</v>
      </c>
    </row>
    <row r="115" spans="2:12">
      <c r="H115" s="13" t="s">
        <v>6897</v>
      </c>
      <c r="I115" s="13" t="s">
        <v>6898</v>
      </c>
    </row>
    <row r="116" spans="2:12">
      <c r="H116" s="13" t="s">
        <v>6899</v>
      </c>
      <c r="I116" s="13" t="s">
        <v>6898</v>
      </c>
    </row>
    <row r="117" spans="2:12" ht="15">
      <c r="E117" s="15" t="s">
        <v>7051</v>
      </c>
      <c r="F117" s="15"/>
      <c r="G117" s="15"/>
      <c r="H117" s="15"/>
      <c r="I117" s="15"/>
      <c r="J117" s="16">
        <v>1904</v>
      </c>
    </row>
    <row r="118" spans="2:12">
      <c r="D118" s="13" t="s">
        <v>6900</v>
      </c>
      <c r="E118" s="13" t="s">
        <v>7052</v>
      </c>
      <c r="F118" s="13" t="s">
        <v>6866</v>
      </c>
      <c r="G118" s="13" t="s">
        <v>6867</v>
      </c>
      <c r="H118" s="13" t="s">
        <v>6901</v>
      </c>
      <c r="I118" s="13" t="s">
        <v>6902</v>
      </c>
      <c r="L118" s="13" t="s">
        <v>16</v>
      </c>
    </row>
    <row r="119" spans="2:12">
      <c r="H119" s="13" t="s">
        <v>6903</v>
      </c>
      <c r="I119" s="13" t="s">
        <v>6902</v>
      </c>
    </row>
    <row r="120" spans="2:12">
      <c r="H120" s="13" t="s">
        <v>6904</v>
      </c>
      <c r="I120" s="13" t="s">
        <v>6902</v>
      </c>
    </row>
    <row r="121" spans="2:12">
      <c r="H121" s="13" t="s">
        <v>6905</v>
      </c>
      <c r="I121" s="13" t="s">
        <v>6902</v>
      </c>
    </row>
    <row r="122" spans="2:12">
      <c r="H122" s="13" t="s">
        <v>6906</v>
      </c>
      <c r="I122" s="13" t="s">
        <v>6907</v>
      </c>
    </row>
    <row r="123" spans="2:12">
      <c r="H123" s="13" t="s">
        <v>6908</v>
      </c>
      <c r="I123" s="13" t="s">
        <v>6907</v>
      </c>
    </row>
    <row r="124" spans="2:12">
      <c r="H124" s="13" t="s">
        <v>6909</v>
      </c>
      <c r="I124" s="13" t="s">
        <v>6907</v>
      </c>
    </row>
    <row r="125" spans="2:12">
      <c r="H125" s="13" t="s">
        <v>6910</v>
      </c>
      <c r="I125" s="13" t="s">
        <v>6907</v>
      </c>
    </row>
    <row r="126" spans="2:12" ht="15">
      <c r="E126" s="15" t="s">
        <v>7053</v>
      </c>
      <c r="F126" s="15"/>
      <c r="G126" s="15"/>
      <c r="H126" s="15"/>
      <c r="I126" s="15"/>
      <c r="J126" s="16">
        <v>1881</v>
      </c>
    </row>
    <row r="127" spans="2:12">
      <c r="C127" s="17" t="s">
        <v>6911</v>
      </c>
      <c r="D127" s="17"/>
      <c r="E127" s="17"/>
      <c r="F127" s="17"/>
      <c r="G127" s="17"/>
      <c r="H127" s="17"/>
      <c r="I127" s="17"/>
      <c r="J127" s="18">
        <f>SUM(J126,J117,J106)</f>
        <v>5805</v>
      </c>
    </row>
    <row r="128" spans="2:12">
      <c r="B128" s="13" t="s">
        <v>6912</v>
      </c>
      <c r="C128" s="13" t="s">
        <v>6913</v>
      </c>
      <c r="D128" s="13" t="s">
        <v>6912</v>
      </c>
      <c r="E128" s="13" t="s">
        <v>6914</v>
      </c>
      <c r="F128" s="13" t="s">
        <v>6915</v>
      </c>
      <c r="G128" s="13" t="s">
        <v>6916</v>
      </c>
      <c r="H128" s="13" t="s">
        <v>6917</v>
      </c>
      <c r="I128" s="13" t="s">
        <v>6918</v>
      </c>
      <c r="L128" s="13" t="s">
        <v>6919</v>
      </c>
    </row>
    <row r="129" spans="6:9">
      <c r="H129" s="13" t="s">
        <v>6920</v>
      </c>
      <c r="I129" s="13" t="s">
        <v>6918</v>
      </c>
    </row>
    <row r="130" spans="6:9">
      <c r="H130" s="13" t="s">
        <v>6921</v>
      </c>
      <c r="I130" s="13" t="s">
        <v>6918</v>
      </c>
    </row>
    <row r="131" spans="6:9">
      <c r="H131" s="13" t="s">
        <v>6922</v>
      </c>
      <c r="I131" s="13" t="s">
        <v>6918</v>
      </c>
    </row>
    <row r="132" spans="6:9">
      <c r="H132" s="13" t="s">
        <v>6923</v>
      </c>
      <c r="I132" s="13" t="s">
        <v>6918</v>
      </c>
    </row>
    <row r="133" spans="6:9">
      <c r="H133" s="13" t="s">
        <v>6924</v>
      </c>
      <c r="I133" s="13" t="s">
        <v>6918</v>
      </c>
    </row>
    <row r="134" spans="6:9">
      <c r="H134" s="13" t="s">
        <v>6925</v>
      </c>
      <c r="I134" s="13" t="s">
        <v>6918</v>
      </c>
    </row>
    <row r="135" spans="6:9">
      <c r="H135" s="13" t="s">
        <v>6926</v>
      </c>
      <c r="I135" s="13" t="s">
        <v>6927</v>
      </c>
    </row>
    <row r="136" spans="6:9">
      <c r="H136" s="13" t="s">
        <v>6928</v>
      </c>
      <c r="I136" s="13" t="s">
        <v>6929</v>
      </c>
    </row>
    <row r="137" spans="6:9">
      <c r="H137" s="13" t="s">
        <v>6930</v>
      </c>
      <c r="I137" s="13" t="s">
        <v>6931</v>
      </c>
    </row>
    <row r="138" spans="6:9">
      <c r="H138" s="13" t="s">
        <v>6932</v>
      </c>
      <c r="I138" s="13" t="s">
        <v>6933</v>
      </c>
    </row>
    <row r="139" spans="6:9">
      <c r="H139" s="13" t="s">
        <v>6934</v>
      </c>
      <c r="I139" s="13" t="s">
        <v>6935</v>
      </c>
    </row>
    <row r="140" spans="6:9">
      <c r="H140" s="13" t="s">
        <v>6936</v>
      </c>
      <c r="I140" s="13" t="s">
        <v>6937</v>
      </c>
    </row>
    <row r="141" spans="6:9">
      <c r="H141" s="13" t="s">
        <v>6938</v>
      </c>
      <c r="I141" s="13" t="s">
        <v>6939</v>
      </c>
    </row>
    <row r="142" spans="6:9">
      <c r="H142" s="13" t="s">
        <v>6940</v>
      </c>
      <c r="I142" s="13" t="s">
        <v>6941</v>
      </c>
    </row>
    <row r="143" spans="6:9">
      <c r="F143" s="13" t="s">
        <v>6942</v>
      </c>
      <c r="G143" s="13" t="s">
        <v>6916</v>
      </c>
      <c r="H143" s="13" t="s">
        <v>6943</v>
      </c>
      <c r="I143" s="13" t="s">
        <v>6944</v>
      </c>
    </row>
    <row r="144" spans="6:9">
      <c r="H144" s="13" t="s">
        <v>6945</v>
      </c>
      <c r="I144" s="13" t="s">
        <v>6944</v>
      </c>
    </row>
    <row r="145" spans="2:12">
      <c r="H145" s="13" t="s">
        <v>6946</v>
      </c>
      <c r="I145" s="13" t="s">
        <v>6944</v>
      </c>
    </row>
    <row r="146" spans="2:12">
      <c r="H146" s="13" t="s">
        <v>6947</v>
      </c>
      <c r="I146" s="13" t="s">
        <v>6944</v>
      </c>
    </row>
    <row r="147" spans="2:12">
      <c r="H147" s="13" t="s">
        <v>6948</v>
      </c>
      <c r="I147" s="13" t="s">
        <v>6944</v>
      </c>
    </row>
    <row r="148" spans="2:12">
      <c r="H148" s="13" t="s">
        <v>6949</v>
      </c>
      <c r="I148" s="13" t="s">
        <v>6944</v>
      </c>
    </row>
    <row r="149" spans="2:12">
      <c r="H149" s="13" t="s">
        <v>6950</v>
      </c>
      <c r="I149" s="13" t="s">
        <v>6951</v>
      </c>
    </row>
    <row r="150" spans="2:12">
      <c r="H150" s="13" t="s">
        <v>6952</v>
      </c>
      <c r="I150" s="13" t="s">
        <v>6953</v>
      </c>
    </row>
    <row r="151" spans="2:12" ht="15">
      <c r="E151" s="15" t="s">
        <v>6914</v>
      </c>
      <c r="F151" s="15"/>
      <c r="G151" s="15"/>
      <c r="H151" s="15"/>
      <c r="I151" s="15"/>
      <c r="J151" s="16">
        <v>4533</v>
      </c>
    </row>
    <row r="152" spans="2:12">
      <c r="C152" s="17" t="s">
        <v>6954</v>
      </c>
      <c r="D152" s="17"/>
      <c r="E152" s="17"/>
      <c r="F152" s="17"/>
      <c r="G152" s="17"/>
      <c r="H152" s="17"/>
      <c r="I152" s="17"/>
      <c r="J152" s="18">
        <f>SUM(J151)</f>
        <v>4533</v>
      </c>
    </row>
    <row r="153" spans="2:12">
      <c r="B153" s="13" t="s">
        <v>6955</v>
      </c>
      <c r="C153" s="13" t="s">
        <v>6956</v>
      </c>
      <c r="D153" s="13" t="s">
        <v>6957</v>
      </c>
      <c r="E153" s="13" t="s">
        <v>6958</v>
      </c>
      <c r="F153" s="13" t="s">
        <v>6959</v>
      </c>
      <c r="G153" s="13" t="s">
        <v>6960</v>
      </c>
      <c r="H153" s="13" t="s">
        <v>6961</v>
      </c>
      <c r="I153" s="13" t="s">
        <v>6962</v>
      </c>
      <c r="L153" s="13" t="s">
        <v>6963</v>
      </c>
    </row>
    <row r="154" spans="2:12">
      <c r="H154" s="13" t="s">
        <v>6964</v>
      </c>
      <c r="I154" s="13" t="s">
        <v>6962</v>
      </c>
    </row>
    <row r="155" spans="2:12">
      <c r="H155" s="13" t="s">
        <v>6965</v>
      </c>
      <c r="I155" s="13" t="s">
        <v>6962</v>
      </c>
    </row>
    <row r="156" spans="2:12">
      <c r="H156" s="13" t="s">
        <v>6966</v>
      </c>
      <c r="I156" s="13" t="s">
        <v>6962</v>
      </c>
    </row>
    <row r="157" spans="2:12">
      <c r="H157" s="13" t="s">
        <v>6967</v>
      </c>
      <c r="I157" s="13" t="s">
        <v>6962</v>
      </c>
    </row>
    <row r="158" spans="2:12">
      <c r="H158" s="13" t="s">
        <v>6968</v>
      </c>
      <c r="I158" s="13" t="s">
        <v>6962</v>
      </c>
    </row>
    <row r="159" spans="2:12">
      <c r="H159" s="13" t="s">
        <v>6969</v>
      </c>
      <c r="I159" s="13" t="s">
        <v>6962</v>
      </c>
    </row>
    <row r="160" spans="2:12">
      <c r="H160" s="13" t="s">
        <v>6970</v>
      </c>
      <c r="I160" s="13" t="s">
        <v>6962</v>
      </c>
    </row>
    <row r="161" spans="2:12">
      <c r="H161" s="13" t="s">
        <v>6971</v>
      </c>
      <c r="I161" s="13" t="s">
        <v>6962</v>
      </c>
    </row>
    <row r="162" spans="2:12">
      <c r="H162" s="13" t="s">
        <v>6972</v>
      </c>
      <c r="I162" s="13" t="s">
        <v>6962</v>
      </c>
    </row>
    <row r="163" spans="2:12">
      <c r="H163" s="13" t="s">
        <v>6973</v>
      </c>
      <c r="I163" s="13" t="s">
        <v>6974</v>
      </c>
    </row>
    <row r="164" spans="2:12">
      <c r="H164" s="13" t="s">
        <v>6975</v>
      </c>
      <c r="I164" s="13" t="s">
        <v>6974</v>
      </c>
    </row>
    <row r="165" spans="2:12">
      <c r="H165" s="13" t="s">
        <v>6976</v>
      </c>
      <c r="I165" s="13" t="s">
        <v>6974</v>
      </c>
    </row>
    <row r="166" spans="2:12">
      <c r="H166" s="13" t="s">
        <v>6977</v>
      </c>
      <c r="I166" s="13" t="s">
        <v>6978</v>
      </c>
    </row>
    <row r="167" spans="2:12">
      <c r="H167" s="13" t="s">
        <v>6979</v>
      </c>
      <c r="I167" s="13" t="s">
        <v>6978</v>
      </c>
    </row>
    <row r="168" spans="2:12">
      <c r="H168" s="13" t="s">
        <v>6980</v>
      </c>
      <c r="I168" s="13" t="s">
        <v>6981</v>
      </c>
    </row>
    <row r="169" spans="2:12">
      <c r="H169" s="13" t="s">
        <v>6982</v>
      </c>
      <c r="I169" s="13" t="s">
        <v>6983</v>
      </c>
    </row>
    <row r="170" spans="2:12" ht="15">
      <c r="E170" s="15" t="s">
        <v>6984</v>
      </c>
      <c r="F170" s="15"/>
      <c r="G170" s="15"/>
      <c r="H170" s="15"/>
      <c r="I170" s="15"/>
      <c r="J170" s="16">
        <v>4618</v>
      </c>
    </row>
    <row r="171" spans="2:12">
      <c r="C171" s="17" t="s">
        <v>6985</v>
      </c>
      <c r="D171" s="17"/>
      <c r="E171" s="17"/>
      <c r="F171" s="17"/>
      <c r="G171" s="17"/>
      <c r="H171" s="17"/>
      <c r="I171" s="17"/>
      <c r="J171" s="18">
        <f>SUM(J170)</f>
        <v>4618</v>
      </c>
    </row>
    <row r="172" spans="2:12">
      <c r="B172" s="13" t="s">
        <v>6986</v>
      </c>
      <c r="C172" s="13" t="s">
        <v>6960</v>
      </c>
      <c r="D172" s="13" t="s">
        <v>6986</v>
      </c>
      <c r="E172" s="13" t="s">
        <v>6987</v>
      </c>
      <c r="F172" s="13" t="s">
        <v>6988</v>
      </c>
      <c r="G172" s="13" t="s">
        <v>6960</v>
      </c>
      <c r="H172" s="13" t="s">
        <v>6989</v>
      </c>
      <c r="I172" s="13" t="s">
        <v>6990</v>
      </c>
      <c r="L172" s="13" t="s">
        <v>6991</v>
      </c>
    </row>
    <row r="173" spans="2:12">
      <c r="H173" s="13" t="s">
        <v>6992</v>
      </c>
      <c r="I173" s="13" t="s">
        <v>6993</v>
      </c>
    </row>
    <row r="174" spans="2:12">
      <c r="H174" s="13" t="s">
        <v>6994</v>
      </c>
      <c r="I174" s="13" t="s">
        <v>6995</v>
      </c>
    </row>
    <row r="175" spans="2:12">
      <c r="F175" s="13" t="s">
        <v>6996</v>
      </c>
      <c r="G175" s="13" t="s">
        <v>6960</v>
      </c>
      <c r="H175" s="13" t="s">
        <v>6997</v>
      </c>
      <c r="I175" s="13" t="s">
        <v>6998</v>
      </c>
    </row>
    <row r="176" spans="2:12">
      <c r="H176" s="13" t="s">
        <v>6999</v>
      </c>
      <c r="I176" s="13" t="s">
        <v>6998</v>
      </c>
    </row>
    <row r="177" spans="2:12">
      <c r="H177" s="13" t="s">
        <v>7000</v>
      </c>
      <c r="I177" s="13" t="s">
        <v>6998</v>
      </c>
    </row>
    <row r="178" spans="2:12">
      <c r="H178" s="13" t="s">
        <v>7001</v>
      </c>
      <c r="I178" s="13" t="s">
        <v>6998</v>
      </c>
    </row>
    <row r="179" spans="2:12">
      <c r="H179" s="13" t="s">
        <v>7002</v>
      </c>
      <c r="I179" s="13" t="s">
        <v>6998</v>
      </c>
    </row>
    <row r="180" spans="2:12">
      <c r="F180" s="13" t="s">
        <v>7003</v>
      </c>
      <c r="G180" s="13" t="s">
        <v>6960</v>
      </c>
      <c r="H180" s="13" t="s">
        <v>7004</v>
      </c>
      <c r="I180" s="13" t="s">
        <v>7005</v>
      </c>
    </row>
    <row r="181" spans="2:12">
      <c r="H181" s="13" t="s">
        <v>7006</v>
      </c>
      <c r="I181" s="13" t="s">
        <v>7005</v>
      </c>
    </row>
    <row r="182" spans="2:12">
      <c r="H182" s="13" t="s">
        <v>7007</v>
      </c>
      <c r="I182" s="13" t="s">
        <v>7005</v>
      </c>
    </row>
    <row r="183" spans="2:12">
      <c r="H183" s="13" t="s">
        <v>7008</v>
      </c>
      <c r="I183" s="13" t="s">
        <v>7005</v>
      </c>
    </row>
    <row r="184" spans="2:12">
      <c r="H184" s="13" t="s">
        <v>7009</v>
      </c>
      <c r="I184" s="13" t="s">
        <v>7005</v>
      </c>
    </row>
    <row r="185" spans="2:12">
      <c r="H185" s="13" t="s">
        <v>7010</v>
      </c>
      <c r="I185" s="13" t="s">
        <v>7011</v>
      </c>
    </row>
    <row r="186" spans="2:12" ht="15">
      <c r="E186" s="15" t="s">
        <v>6987</v>
      </c>
      <c r="F186" s="15"/>
      <c r="G186" s="15"/>
      <c r="H186" s="15"/>
      <c r="I186" s="15"/>
      <c r="J186" s="16">
        <v>3067</v>
      </c>
    </row>
    <row r="187" spans="2:12">
      <c r="C187" s="17" t="s">
        <v>7012</v>
      </c>
      <c r="D187" s="17"/>
      <c r="E187" s="17"/>
      <c r="F187" s="17"/>
      <c r="G187" s="17"/>
      <c r="H187" s="17"/>
      <c r="I187" s="17"/>
      <c r="J187" s="18">
        <f>SUM(J186)</f>
        <v>3067</v>
      </c>
    </row>
    <row r="188" spans="2:12">
      <c r="B188" s="13" t="s">
        <v>7013</v>
      </c>
      <c r="C188" s="13" t="s">
        <v>7014</v>
      </c>
      <c r="D188" s="13" t="s">
        <v>7013</v>
      </c>
      <c r="E188" s="13" t="s">
        <v>7015</v>
      </c>
      <c r="F188" s="13" t="s">
        <v>2656</v>
      </c>
      <c r="G188" s="13" t="s">
        <v>2657</v>
      </c>
      <c r="H188" s="13" t="s">
        <v>7016</v>
      </c>
      <c r="I188" s="13" t="s">
        <v>7017</v>
      </c>
      <c r="L188" s="13" t="s">
        <v>7018</v>
      </c>
    </row>
    <row r="189" spans="2:12">
      <c r="H189" s="13" t="s">
        <v>7025</v>
      </c>
      <c r="I189" s="13" t="s">
        <v>7026</v>
      </c>
    </row>
    <row r="190" spans="2:12">
      <c r="H190" s="13" t="s">
        <v>7022</v>
      </c>
      <c r="I190" s="13" t="s">
        <v>2657</v>
      </c>
    </row>
    <row r="191" spans="2:12">
      <c r="H191" s="13" t="s">
        <v>7019</v>
      </c>
      <c r="I191" s="13" t="s">
        <v>2657</v>
      </c>
    </row>
    <row r="192" spans="2:12">
      <c r="H192" s="13" t="s">
        <v>7020</v>
      </c>
      <c r="I192" s="13" t="s">
        <v>2657</v>
      </c>
    </row>
    <row r="193" spans="1:10">
      <c r="H193" s="13" t="s">
        <v>7021</v>
      </c>
      <c r="I193" s="13" t="s">
        <v>2657</v>
      </c>
    </row>
    <row r="194" spans="1:10">
      <c r="H194" s="13" t="s">
        <v>7023</v>
      </c>
      <c r="I194" s="13" t="s">
        <v>2657</v>
      </c>
    </row>
    <row r="195" spans="1:10">
      <c r="H195" s="13" t="s">
        <v>7024</v>
      </c>
      <c r="I195" s="13" t="s">
        <v>2657</v>
      </c>
    </row>
    <row r="196" spans="1:10">
      <c r="H196" s="13" t="s">
        <v>7027</v>
      </c>
      <c r="I196" s="13" t="s">
        <v>7028</v>
      </c>
    </row>
    <row r="197" spans="1:10">
      <c r="H197" s="13" t="s">
        <v>7029</v>
      </c>
      <c r="I197" s="13" t="s">
        <v>7030</v>
      </c>
    </row>
    <row r="198" spans="1:10">
      <c r="H198" s="13" t="s">
        <v>7031</v>
      </c>
      <c r="I198" s="13" t="s">
        <v>7032</v>
      </c>
    </row>
    <row r="199" spans="1:10">
      <c r="H199" s="13" t="s">
        <v>7033</v>
      </c>
      <c r="I199" s="13" t="s">
        <v>7034</v>
      </c>
    </row>
    <row r="200" spans="1:10">
      <c r="H200" s="13" t="s">
        <v>7035</v>
      </c>
      <c r="I200" s="13" t="s">
        <v>7036</v>
      </c>
    </row>
    <row r="201" spans="1:10">
      <c r="H201" s="13" t="s">
        <v>7037</v>
      </c>
      <c r="I201" s="13" t="s">
        <v>7038</v>
      </c>
    </row>
    <row r="202" spans="1:10">
      <c r="H202" s="13" t="s">
        <v>7039</v>
      </c>
      <c r="I202" s="13" t="s">
        <v>7040</v>
      </c>
    </row>
    <row r="203" spans="1:10">
      <c r="H203" s="13" t="s">
        <v>7041</v>
      </c>
      <c r="I203" s="13" t="s">
        <v>7042</v>
      </c>
    </row>
    <row r="204" spans="1:10" ht="15">
      <c r="E204" s="15" t="s">
        <v>7043</v>
      </c>
      <c r="F204" s="15"/>
      <c r="G204" s="15"/>
      <c r="H204" s="15"/>
      <c r="I204" s="15"/>
      <c r="J204" s="16">
        <v>4184</v>
      </c>
    </row>
    <row r="205" spans="1:10">
      <c r="C205" s="17" t="s">
        <v>7044</v>
      </c>
      <c r="D205" s="17"/>
      <c r="E205" s="17"/>
      <c r="F205" s="17"/>
      <c r="G205" s="17"/>
      <c r="H205" s="17"/>
      <c r="I205" s="17"/>
      <c r="J205" s="18">
        <f>SUM(J204)</f>
        <v>4184</v>
      </c>
    </row>
    <row r="206" spans="1:10">
      <c r="A206" s="11" t="s">
        <v>7054</v>
      </c>
      <c r="B206" s="11"/>
      <c r="C206" s="11"/>
      <c r="D206" s="11"/>
      <c r="E206" s="11"/>
      <c r="F206" s="11"/>
      <c r="G206" s="11"/>
      <c r="H206" s="11"/>
      <c r="I206" s="11"/>
      <c r="J206" s="12">
        <f>SUM(J205,J187,J171,J152,J127,J95,J88,J81,J70,J33)</f>
        <v>45533</v>
      </c>
    </row>
    <row r="207" spans="1:10">
      <c r="A207" s="13" t="s">
        <v>198</v>
      </c>
      <c r="J207" s="14">
        <v>45750</v>
      </c>
    </row>
  </sheetData>
  <sortState xmlns:xlrd2="http://schemas.microsoft.com/office/spreadsheetml/2017/richdata2" ref="H188:I203">
    <sortCondition ref="H188:H203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EA646-7BAD-46E4-A1CF-02A035FD9D73}">
  <dimension ref="A1:L242"/>
  <sheetViews>
    <sheetView topLeftCell="A214" workbookViewId="0">
      <selection sqref="A1:XFD1048576"/>
    </sheetView>
  </sheetViews>
  <sheetFormatPr baseColWidth="10" defaultColWidth="11.5703125" defaultRowHeight="14.25"/>
  <cols>
    <col min="1" max="1" width="16.7109375" style="13" bestFit="1" customWidth="1"/>
    <col min="2" max="2" width="16.7109375" style="13" customWidth="1"/>
    <col min="3" max="3" width="37.5703125" style="13" bestFit="1" customWidth="1"/>
    <col min="4" max="4" width="16.5703125" style="13" bestFit="1" customWidth="1"/>
    <col min="5" max="5" width="42.7109375" style="13" bestFit="1" customWidth="1"/>
    <col min="6" max="6" width="7.140625" style="13" bestFit="1" customWidth="1"/>
    <col min="7" max="7" width="15.7109375" style="13" bestFit="1" customWidth="1"/>
    <col min="8" max="8" width="10.42578125" style="13" bestFit="1" customWidth="1"/>
    <col min="9" max="9" width="34.5703125" style="13" bestFit="1" customWidth="1"/>
    <col min="10" max="10" width="29.7109375" style="14" bestFit="1" customWidth="1"/>
    <col min="11" max="16384" width="11.5703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23" t="s">
        <v>7109</v>
      </c>
      <c r="B2" s="23" t="s">
        <v>7110</v>
      </c>
      <c r="C2" s="23" t="s">
        <v>490</v>
      </c>
      <c r="D2" s="23" t="s">
        <v>7110</v>
      </c>
      <c r="E2" s="23" t="s">
        <v>2665</v>
      </c>
      <c r="F2" s="23" t="s">
        <v>491</v>
      </c>
      <c r="G2" s="23" t="s">
        <v>492</v>
      </c>
      <c r="H2" s="23" t="s">
        <v>511</v>
      </c>
      <c r="I2" s="23" t="s">
        <v>512</v>
      </c>
      <c r="J2" s="24"/>
      <c r="L2" s="13" t="s">
        <v>495</v>
      </c>
    </row>
    <row r="3" spans="1:12">
      <c r="A3" s="23"/>
      <c r="B3" s="23"/>
      <c r="C3" s="23"/>
      <c r="D3" s="23"/>
      <c r="E3" s="23"/>
      <c r="F3" s="23"/>
      <c r="G3" s="23"/>
      <c r="H3" s="23" t="s">
        <v>513</v>
      </c>
      <c r="I3" s="23" t="s">
        <v>514</v>
      </c>
      <c r="J3" s="24"/>
    </row>
    <row r="4" spans="1:12">
      <c r="A4" s="23"/>
      <c r="B4" s="23"/>
      <c r="C4" s="23"/>
      <c r="D4" s="23"/>
      <c r="E4" s="23"/>
      <c r="F4" s="23"/>
      <c r="G4" s="23"/>
      <c r="H4" s="23" t="s">
        <v>515</v>
      </c>
      <c r="I4" s="23" t="s">
        <v>516</v>
      </c>
      <c r="J4" s="24"/>
    </row>
    <row r="5" spans="1:12">
      <c r="A5" s="23"/>
      <c r="B5" s="23"/>
      <c r="C5" s="23"/>
      <c r="D5" s="23"/>
      <c r="E5" s="23"/>
      <c r="F5" s="23"/>
      <c r="G5" s="23"/>
      <c r="H5" s="23" t="s">
        <v>517</v>
      </c>
      <c r="I5" s="23" t="s">
        <v>518</v>
      </c>
      <c r="J5" s="24"/>
    </row>
    <row r="6" spans="1:12">
      <c r="A6" s="23"/>
      <c r="B6" s="23"/>
      <c r="C6" s="23"/>
      <c r="D6" s="23"/>
      <c r="E6" s="23"/>
      <c r="F6" s="23"/>
      <c r="G6" s="23"/>
      <c r="H6" s="23" t="s">
        <v>493</v>
      </c>
      <c r="I6" s="23" t="s">
        <v>494</v>
      </c>
      <c r="J6" s="24"/>
    </row>
    <row r="7" spans="1:12">
      <c r="A7" s="23"/>
      <c r="B7" s="23"/>
      <c r="C7" s="23"/>
      <c r="D7" s="23"/>
      <c r="E7" s="23"/>
      <c r="F7" s="23"/>
      <c r="G7" s="23"/>
      <c r="H7" s="23" t="s">
        <v>519</v>
      </c>
      <c r="I7" s="23" t="s">
        <v>520</v>
      </c>
      <c r="J7" s="24"/>
    </row>
    <row r="8" spans="1:12">
      <c r="A8" s="23"/>
      <c r="B8" s="23"/>
      <c r="C8" s="23"/>
      <c r="D8" s="23"/>
      <c r="E8" s="23"/>
      <c r="F8" s="23"/>
      <c r="G8" s="23"/>
      <c r="H8" s="23" t="s">
        <v>496</v>
      </c>
      <c r="I8" s="23" t="s">
        <v>497</v>
      </c>
      <c r="J8" s="24"/>
    </row>
    <row r="9" spans="1:12">
      <c r="A9" s="23"/>
      <c r="B9" s="23"/>
      <c r="C9" s="23"/>
      <c r="D9" s="23"/>
      <c r="E9" s="23"/>
      <c r="F9" s="23"/>
      <c r="G9" s="23"/>
      <c r="H9" s="23" t="s">
        <v>498</v>
      </c>
      <c r="I9" s="23" t="s">
        <v>499</v>
      </c>
      <c r="J9" s="24"/>
    </row>
    <row r="10" spans="1:12">
      <c r="A10" s="23"/>
      <c r="B10" s="23"/>
      <c r="C10" s="23"/>
      <c r="D10" s="23"/>
      <c r="E10" s="23"/>
      <c r="F10" s="23"/>
      <c r="G10" s="23"/>
      <c r="H10" s="23" t="s">
        <v>500</v>
      </c>
      <c r="I10" s="23" t="s">
        <v>501</v>
      </c>
      <c r="J10" s="24"/>
    </row>
    <row r="11" spans="1:12">
      <c r="A11" s="23"/>
      <c r="B11" s="23"/>
      <c r="C11" s="23"/>
      <c r="D11" s="23"/>
      <c r="E11" s="23"/>
      <c r="F11" s="23"/>
      <c r="G11" s="23"/>
      <c r="H11" s="23" t="s">
        <v>502</v>
      </c>
      <c r="I11" s="23" t="s">
        <v>503</v>
      </c>
      <c r="J11" s="24"/>
    </row>
    <row r="12" spans="1:12">
      <c r="A12" s="23"/>
      <c r="B12" s="23"/>
      <c r="C12" s="23"/>
      <c r="D12" s="23"/>
      <c r="E12" s="23"/>
      <c r="F12" s="23"/>
      <c r="G12" s="23"/>
      <c r="H12" s="23" t="s">
        <v>504</v>
      </c>
      <c r="I12" s="23" t="s">
        <v>505</v>
      </c>
      <c r="J12" s="24"/>
    </row>
    <row r="13" spans="1:12">
      <c r="A13" s="23"/>
      <c r="B13" s="23"/>
      <c r="C13" s="23"/>
      <c r="D13" s="23"/>
      <c r="E13" s="23"/>
      <c r="F13" s="23"/>
      <c r="G13" s="23"/>
      <c r="H13" s="23" t="s">
        <v>521</v>
      </c>
      <c r="I13" s="23" t="s">
        <v>507</v>
      </c>
      <c r="J13" s="24"/>
    </row>
    <row r="14" spans="1:12">
      <c r="A14" s="23"/>
      <c r="B14" s="23"/>
      <c r="C14" s="23"/>
      <c r="D14" s="23"/>
      <c r="E14" s="23"/>
      <c r="F14" s="23"/>
      <c r="G14" s="23"/>
      <c r="H14" s="23" t="s">
        <v>522</v>
      </c>
      <c r="I14" s="23" t="s">
        <v>507</v>
      </c>
      <c r="J14" s="24"/>
    </row>
    <row r="15" spans="1:12">
      <c r="A15" s="23"/>
      <c r="B15" s="23"/>
      <c r="C15" s="23"/>
      <c r="D15" s="23"/>
      <c r="E15" s="23"/>
      <c r="F15" s="23"/>
      <c r="G15" s="23"/>
      <c r="H15" s="23" t="s">
        <v>506</v>
      </c>
      <c r="I15" s="23" t="s">
        <v>507</v>
      </c>
      <c r="J15" s="24"/>
    </row>
    <row r="16" spans="1:12">
      <c r="A16" s="23"/>
      <c r="B16" s="23"/>
      <c r="C16" s="23"/>
      <c r="D16" s="23"/>
      <c r="E16" s="23"/>
      <c r="F16" s="23"/>
      <c r="G16" s="23"/>
      <c r="H16" s="23" t="s">
        <v>508</v>
      </c>
      <c r="I16" s="23" t="s">
        <v>507</v>
      </c>
      <c r="J16" s="24"/>
    </row>
    <row r="17" spans="1:12">
      <c r="A17" s="23"/>
      <c r="B17" s="23"/>
      <c r="C17" s="23"/>
      <c r="D17" s="23"/>
      <c r="E17" s="23"/>
      <c r="F17" s="23"/>
      <c r="G17" s="23"/>
      <c r="H17" s="23" t="s">
        <v>509</v>
      </c>
      <c r="I17" s="23" t="s">
        <v>510</v>
      </c>
      <c r="J17" s="24"/>
    </row>
    <row r="18" spans="1:12" ht="15">
      <c r="A18" s="23"/>
      <c r="B18" s="23"/>
      <c r="C18" s="23"/>
      <c r="D18" s="23"/>
      <c r="E18" s="25" t="s">
        <v>2666</v>
      </c>
      <c r="F18" s="25"/>
      <c r="G18" s="25"/>
      <c r="H18" s="25"/>
      <c r="I18" s="25"/>
      <c r="J18" s="26">
        <v>3913</v>
      </c>
    </row>
    <row r="19" spans="1:12">
      <c r="A19" s="23"/>
      <c r="B19" s="23"/>
      <c r="C19" s="27" t="s">
        <v>523</v>
      </c>
      <c r="D19" s="27"/>
      <c r="E19" s="27"/>
      <c r="F19" s="27"/>
      <c r="G19" s="27"/>
      <c r="H19" s="27"/>
      <c r="I19" s="27"/>
      <c r="J19" s="28">
        <v>3913</v>
      </c>
    </row>
    <row r="20" spans="1:12">
      <c r="A20" s="23"/>
      <c r="B20" s="23" t="s">
        <v>7111</v>
      </c>
      <c r="C20" s="23" t="s">
        <v>524</v>
      </c>
      <c r="D20" s="23" t="s">
        <v>7112</v>
      </c>
      <c r="E20" s="23" t="s">
        <v>2667</v>
      </c>
      <c r="F20" s="23" t="s">
        <v>525</v>
      </c>
      <c r="G20" s="23" t="s">
        <v>492</v>
      </c>
      <c r="H20" s="23" t="s">
        <v>526</v>
      </c>
      <c r="I20" s="23" t="s">
        <v>527</v>
      </c>
      <c r="J20" s="24"/>
      <c r="L20" s="13" t="s">
        <v>248</v>
      </c>
    </row>
    <row r="21" spans="1:12">
      <c r="A21" s="23"/>
      <c r="B21" s="23"/>
      <c r="C21" s="23"/>
      <c r="D21" s="23"/>
      <c r="E21" s="23"/>
      <c r="F21" s="23"/>
      <c r="G21" s="23"/>
      <c r="H21" s="23" t="s">
        <v>528</v>
      </c>
      <c r="I21" s="23" t="s">
        <v>529</v>
      </c>
      <c r="J21" s="24"/>
    </row>
    <row r="22" spans="1:12">
      <c r="A22" s="23"/>
      <c r="B22" s="23"/>
      <c r="C22" s="23"/>
      <c r="D22" s="23"/>
      <c r="E22" s="23"/>
      <c r="F22" s="23"/>
      <c r="G22" s="23"/>
      <c r="H22" s="23" t="s">
        <v>530</v>
      </c>
      <c r="I22" s="23" t="s">
        <v>531</v>
      </c>
      <c r="J22" s="24"/>
    </row>
    <row r="23" spans="1:12">
      <c r="A23" s="23"/>
      <c r="B23" s="23"/>
      <c r="C23" s="23"/>
      <c r="D23" s="23"/>
      <c r="E23" s="23"/>
      <c r="F23" s="23"/>
      <c r="G23" s="23"/>
      <c r="H23" s="23" t="s">
        <v>532</v>
      </c>
      <c r="I23" s="23" t="s">
        <v>533</v>
      </c>
      <c r="J23" s="24"/>
    </row>
    <row r="24" spans="1:12">
      <c r="A24" s="23"/>
      <c r="B24" s="23"/>
      <c r="C24" s="23"/>
      <c r="D24" s="23"/>
      <c r="E24" s="23"/>
      <c r="F24" s="23"/>
      <c r="G24" s="23"/>
      <c r="H24" s="23" t="s">
        <v>534</v>
      </c>
      <c r="I24" s="23" t="s">
        <v>535</v>
      </c>
      <c r="J24" s="24"/>
    </row>
    <row r="25" spans="1:12">
      <c r="A25" s="23"/>
      <c r="B25" s="23"/>
      <c r="C25" s="23"/>
      <c r="D25" s="23"/>
      <c r="E25" s="23"/>
      <c r="F25" s="23"/>
      <c r="G25" s="23"/>
      <c r="H25" s="23" t="s">
        <v>538</v>
      </c>
      <c r="I25" s="23" t="s">
        <v>539</v>
      </c>
      <c r="J25" s="24"/>
    </row>
    <row r="26" spans="1:12">
      <c r="A26" s="23"/>
      <c r="B26" s="23"/>
      <c r="C26" s="23"/>
      <c r="D26" s="23"/>
      <c r="E26" s="23"/>
      <c r="F26" s="23"/>
      <c r="G26" s="23"/>
      <c r="H26" s="23" t="s">
        <v>540</v>
      </c>
      <c r="I26" s="23" t="s">
        <v>541</v>
      </c>
      <c r="J26" s="24"/>
    </row>
    <row r="27" spans="1:12">
      <c r="A27" s="23"/>
      <c r="B27" s="23"/>
      <c r="C27" s="23"/>
      <c r="D27" s="23"/>
      <c r="E27" s="23"/>
      <c r="F27" s="23"/>
      <c r="G27" s="23"/>
      <c r="H27" s="23" t="s">
        <v>542</v>
      </c>
      <c r="I27" s="23" t="s">
        <v>543</v>
      </c>
      <c r="J27" s="24"/>
    </row>
    <row r="28" spans="1:12">
      <c r="A28" s="23"/>
      <c r="B28" s="23"/>
      <c r="C28" s="23"/>
      <c r="D28" s="23"/>
      <c r="E28" s="23"/>
      <c r="F28" s="23"/>
      <c r="G28" s="23"/>
      <c r="H28" s="23" t="s">
        <v>544</v>
      </c>
      <c r="I28" s="23" t="s">
        <v>545</v>
      </c>
      <c r="J28" s="24"/>
    </row>
    <row r="29" spans="1:12">
      <c r="A29" s="23"/>
      <c r="B29" s="23"/>
      <c r="C29" s="23"/>
      <c r="D29" s="23"/>
      <c r="E29" s="23"/>
      <c r="F29" s="23"/>
      <c r="G29" s="23"/>
      <c r="H29" s="23" t="s">
        <v>536</v>
      </c>
      <c r="I29" s="23" t="s">
        <v>537</v>
      </c>
      <c r="J29" s="24"/>
    </row>
    <row r="30" spans="1:12" ht="15">
      <c r="A30" s="23"/>
      <c r="B30" s="23"/>
      <c r="C30" s="23"/>
      <c r="D30" s="23"/>
      <c r="E30" s="25" t="s">
        <v>945</v>
      </c>
      <c r="F30" s="25"/>
      <c r="G30" s="25"/>
      <c r="H30" s="25"/>
      <c r="I30" s="25"/>
      <c r="J30" s="26">
        <v>2524</v>
      </c>
    </row>
    <row r="31" spans="1:12">
      <c r="A31" s="23"/>
      <c r="B31" s="23"/>
      <c r="C31" s="23"/>
      <c r="D31" s="23" t="s">
        <v>7113</v>
      </c>
      <c r="E31" s="23" t="s">
        <v>2668</v>
      </c>
      <c r="F31" s="23" t="s">
        <v>525</v>
      </c>
      <c r="G31" s="23" t="s">
        <v>492</v>
      </c>
      <c r="H31" s="23" t="s">
        <v>547</v>
      </c>
      <c r="I31" s="23" t="s">
        <v>548</v>
      </c>
      <c r="J31" s="24"/>
      <c r="L31" s="13" t="s">
        <v>549</v>
      </c>
    </row>
    <row r="32" spans="1:12">
      <c r="A32" s="23"/>
      <c r="B32" s="23"/>
      <c r="C32" s="23"/>
      <c r="D32" s="23"/>
      <c r="E32" s="23"/>
      <c r="F32" s="23"/>
      <c r="G32" s="23"/>
      <c r="H32" s="23" t="s">
        <v>550</v>
      </c>
      <c r="I32" s="23" t="s">
        <v>551</v>
      </c>
      <c r="J32" s="24"/>
    </row>
    <row r="33" spans="1:12">
      <c r="A33" s="23"/>
      <c r="B33" s="23"/>
      <c r="C33" s="23"/>
      <c r="D33" s="23"/>
      <c r="E33" s="23"/>
      <c r="F33" s="23"/>
      <c r="G33" s="23"/>
      <c r="H33" s="23" t="s">
        <v>552</v>
      </c>
      <c r="I33" s="23" t="s">
        <v>553</v>
      </c>
      <c r="J33" s="24"/>
    </row>
    <row r="34" spans="1:12">
      <c r="A34" s="23"/>
      <c r="B34" s="23"/>
      <c r="C34" s="23"/>
      <c r="D34" s="23"/>
      <c r="E34" s="23"/>
      <c r="F34" s="23"/>
      <c r="G34" s="23"/>
      <c r="H34" s="23" t="s">
        <v>558</v>
      </c>
      <c r="I34" s="23" t="s">
        <v>559</v>
      </c>
      <c r="J34" s="24"/>
    </row>
    <row r="35" spans="1:12">
      <c r="A35" s="23"/>
      <c r="B35" s="23"/>
      <c r="C35" s="23"/>
      <c r="D35" s="23"/>
      <c r="E35" s="23"/>
      <c r="F35" s="23"/>
      <c r="G35" s="23"/>
      <c r="H35" s="23" t="s">
        <v>554</v>
      </c>
      <c r="I35" s="23" t="s">
        <v>555</v>
      </c>
      <c r="J35" s="24"/>
    </row>
    <row r="36" spans="1:12">
      <c r="A36" s="23"/>
      <c r="B36" s="23"/>
      <c r="C36" s="23"/>
      <c r="D36" s="23"/>
      <c r="E36" s="23"/>
      <c r="F36" s="23"/>
      <c r="G36" s="23"/>
      <c r="H36" s="23" t="s">
        <v>560</v>
      </c>
      <c r="I36" s="23" t="s">
        <v>561</v>
      </c>
      <c r="J36" s="24"/>
    </row>
    <row r="37" spans="1:12">
      <c r="A37" s="23"/>
      <c r="B37" s="23"/>
      <c r="C37" s="23"/>
      <c r="D37" s="23"/>
      <c r="E37" s="23"/>
      <c r="F37" s="23"/>
      <c r="G37" s="23"/>
      <c r="H37" s="23" t="s">
        <v>556</v>
      </c>
      <c r="I37" s="23" t="s">
        <v>557</v>
      </c>
      <c r="J37" s="24"/>
    </row>
    <row r="38" spans="1:12">
      <c r="A38" s="23"/>
      <c r="B38" s="23"/>
      <c r="C38" s="23"/>
      <c r="D38" s="23"/>
      <c r="E38" s="23"/>
      <c r="F38" s="23"/>
      <c r="G38" s="23"/>
      <c r="H38" s="23" t="s">
        <v>562</v>
      </c>
      <c r="I38" s="23" t="s">
        <v>563</v>
      </c>
      <c r="J38" s="24"/>
    </row>
    <row r="39" spans="1:12">
      <c r="A39" s="23"/>
      <c r="B39" s="23"/>
      <c r="C39" s="23"/>
      <c r="D39" s="23"/>
      <c r="E39" s="23"/>
      <c r="F39" s="23"/>
      <c r="G39" s="23"/>
      <c r="H39" s="23" t="s">
        <v>564</v>
      </c>
      <c r="I39" s="23" t="s">
        <v>565</v>
      </c>
      <c r="J39" s="24"/>
    </row>
    <row r="40" spans="1:12">
      <c r="A40" s="23"/>
      <c r="B40" s="23"/>
      <c r="C40" s="23"/>
      <c r="D40" s="23"/>
      <c r="E40" s="23"/>
      <c r="F40" s="23"/>
      <c r="G40" s="23"/>
      <c r="H40" s="23" t="s">
        <v>566</v>
      </c>
      <c r="I40" s="23" t="s">
        <v>567</v>
      </c>
      <c r="J40" s="24"/>
    </row>
    <row r="41" spans="1:12">
      <c r="A41" s="23"/>
      <c r="B41" s="23"/>
      <c r="C41" s="23"/>
      <c r="D41" s="23"/>
      <c r="E41" s="23"/>
      <c r="F41" s="23"/>
      <c r="G41" s="23"/>
      <c r="H41" s="23" t="s">
        <v>568</v>
      </c>
      <c r="I41" s="23" t="s">
        <v>569</v>
      </c>
      <c r="J41" s="24"/>
    </row>
    <row r="42" spans="1:12">
      <c r="A42" s="23"/>
      <c r="B42" s="23"/>
      <c r="C42" s="23"/>
      <c r="D42" s="23"/>
      <c r="E42" s="23"/>
      <c r="F42" s="23"/>
      <c r="G42" s="23"/>
      <c r="H42" s="23" t="s">
        <v>570</v>
      </c>
      <c r="I42" s="23" t="s">
        <v>533</v>
      </c>
      <c r="J42" s="24"/>
    </row>
    <row r="43" spans="1:12">
      <c r="A43" s="23"/>
      <c r="B43" s="23"/>
      <c r="C43" s="23"/>
      <c r="D43" s="23"/>
      <c r="E43" s="23"/>
      <c r="F43" s="23"/>
      <c r="G43" s="23"/>
      <c r="H43" s="23" t="s">
        <v>571</v>
      </c>
      <c r="I43" s="23" t="s">
        <v>572</v>
      </c>
      <c r="J43" s="24"/>
    </row>
    <row r="44" spans="1:12">
      <c r="A44" s="23"/>
      <c r="B44" s="23"/>
      <c r="C44" s="23"/>
      <c r="D44" s="23"/>
      <c r="E44" s="23"/>
      <c r="F44" s="23"/>
      <c r="G44" s="23"/>
      <c r="H44" s="23" t="s">
        <v>573</v>
      </c>
      <c r="I44" s="23" t="s">
        <v>574</v>
      </c>
      <c r="J44" s="24"/>
    </row>
    <row r="45" spans="1:12">
      <c r="A45" s="23"/>
      <c r="B45" s="23"/>
      <c r="C45" s="23"/>
      <c r="D45" s="23"/>
      <c r="E45" s="23"/>
      <c r="F45" s="23"/>
      <c r="G45" s="23"/>
      <c r="H45" s="23" t="s">
        <v>575</v>
      </c>
      <c r="I45" s="23" t="s">
        <v>576</v>
      </c>
      <c r="J45" s="24"/>
    </row>
    <row r="46" spans="1:12" ht="15">
      <c r="A46" s="23"/>
      <c r="B46" s="23"/>
      <c r="C46" s="23"/>
      <c r="D46" s="23"/>
      <c r="E46" s="25" t="s">
        <v>546</v>
      </c>
      <c r="F46" s="25"/>
      <c r="G46" s="25"/>
      <c r="H46" s="25"/>
      <c r="I46" s="25"/>
      <c r="J46" s="26">
        <v>3747</v>
      </c>
    </row>
    <row r="47" spans="1:12">
      <c r="A47" s="23"/>
      <c r="B47" s="23"/>
      <c r="C47" s="27" t="s">
        <v>577</v>
      </c>
      <c r="D47" s="27"/>
      <c r="E47" s="27"/>
      <c r="F47" s="27"/>
      <c r="G47" s="27"/>
      <c r="H47" s="27"/>
      <c r="I47" s="27"/>
      <c r="J47" s="28">
        <f>SUM(J46,J30)</f>
        <v>6271</v>
      </c>
    </row>
    <row r="48" spans="1:12">
      <c r="A48" s="23"/>
      <c r="B48" s="23" t="s">
        <v>7114</v>
      </c>
      <c r="C48" s="23" t="s">
        <v>578</v>
      </c>
      <c r="D48" s="23" t="s">
        <v>7114</v>
      </c>
      <c r="E48" s="23" t="s">
        <v>2669</v>
      </c>
      <c r="F48" s="23" t="s">
        <v>579</v>
      </c>
      <c r="G48" s="23" t="s">
        <v>492</v>
      </c>
      <c r="H48" s="23" t="s">
        <v>580</v>
      </c>
      <c r="I48" s="23" t="s">
        <v>581</v>
      </c>
      <c r="J48" s="24"/>
      <c r="L48" s="13" t="s">
        <v>582</v>
      </c>
    </row>
    <row r="49" spans="1:12">
      <c r="A49" s="23"/>
      <c r="B49" s="23"/>
      <c r="C49" s="23"/>
      <c r="D49" s="23"/>
      <c r="E49" s="23"/>
      <c r="F49" s="23"/>
      <c r="G49" s="23"/>
      <c r="H49" s="23" t="s">
        <v>583</v>
      </c>
      <c r="I49" s="23" t="s">
        <v>584</v>
      </c>
      <c r="J49" s="24"/>
      <c r="L49" s="13" t="s">
        <v>585</v>
      </c>
    </row>
    <row r="50" spans="1:12">
      <c r="A50" s="23"/>
      <c r="B50" s="23"/>
      <c r="C50" s="23"/>
      <c r="D50" s="23"/>
      <c r="E50" s="23"/>
      <c r="F50" s="23"/>
      <c r="G50" s="23"/>
      <c r="H50" s="23" t="s">
        <v>586</v>
      </c>
      <c r="I50" s="23" t="s">
        <v>587</v>
      </c>
      <c r="J50" s="24"/>
    </row>
    <row r="51" spans="1:12">
      <c r="A51" s="23"/>
      <c r="B51" s="23"/>
      <c r="C51" s="23"/>
      <c r="D51" s="23"/>
      <c r="E51" s="23"/>
      <c r="F51" s="23"/>
      <c r="G51" s="23"/>
      <c r="H51" s="23" t="s">
        <v>588</v>
      </c>
      <c r="I51" s="23" t="s">
        <v>589</v>
      </c>
      <c r="J51" s="24"/>
    </row>
    <row r="52" spans="1:12">
      <c r="A52" s="23"/>
      <c r="B52" s="23"/>
      <c r="C52" s="23"/>
      <c r="D52" s="23"/>
      <c r="E52" s="23"/>
      <c r="F52" s="23"/>
      <c r="G52" s="23"/>
      <c r="H52" s="23" t="s">
        <v>590</v>
      </c>
      <c r="I52" s="23" t="s">
        <v>591</v>
      </c>
      <c r="J52" s="24"/>
    </row>
    <row r="53" spans="1:12">
      <c r="A53" s="23"/>
      <c r="B53" s="23"/>
      <c r="C53" s="23"/>
      <c r="D53" s="23"/>
      <c r="E53" s="23"/>
      <c r="F53" s="23"/>
      <c r="G53" s="23"/>
      <c r="H53" s="23" t="s">
        <v>592</v>
      </c>
      <c r="I53" s="23" t="s">
        <v>593</v>
      </c>
      <c r="J53" s="24"/>
    </row>
    <row r="54" spans="1:12">
      <c r="A54" s="23"/>
      <c r="B54" s="23"/>
      <c r="C54" s="23"/>
      <c r="D54" s="23"/>
      <c r="E54" s="23"/>
      <c r="F54" s="23"/>
      <c r="G54" s="23"/>
      <c r="H54" s="23" t="s">
        <v>594</v>
      </c>
      <c r="I54" s="23" t="s">
        <v>587</v>
      </c>
      <c r="J54" s="24"/>
    </row>
    <row r="55" spans="1:12">
      <c r="A55" s="23"/>
      <c r="B55" s="23"/>
      <c r="C55" s="23"/>
      <c r="D55" s="23"/>
      <c r="E55" s="23"/>
      <c r="F55" s="23"/>
      <c r="G55" s="23"/>
      <c r="H55" s="23" t="s">
        <v>713</v>
      </c>
      <c r="I55" s="23" t="s">
        <v>714</v>
      </c>
      <c r="J55" s="24"/>
    </row>
    <row r="56" spans="1:12">
      <c r="A56" s="23"/>
      <c r="B56" s="23"/>
      <c r="C56" s="23"/>
      <c r="D56" s="23"/>
      <c r="E56" s="23"/>
      <c r="F56" s="23"/>
      <c r="G56" s="23"/>
      <c r="H56" s="23" t="s">
        <v>715</v>
      </c>
      <c r="I56" s="23" t="s">
        <v>716</v>
      </c>
      <c r="J56" s="24"/>
    </row>
    <row r="57" spans="1:12">
      <c r="A57" s="23"/>
      <c r="B57" s="23"/>
      <c r="C57" s="23"/>
      <c r="D57" s="23"/>
      <c r="E57" s="23"/>
      <c r="F57" s="23"/>
      <c r="G57" s="23"/>
      <c r="H57" s="23" t="s">
        <v>717</v>
      </c>
      <c r="I57" s="23" t="s">
        <v>714</v>
      </c>
      <c r="J57" s="24"/>
    </row>
    <row r="58" spans="1:12">
      <c r="A58" s="23"/>
      <c r="B58" s="23"/>
      <c r="C58" s="23"/>
      <c r="D58" s="23"/>
      <c r="E58" s="23"/>
      <c r="F58" s="23"/>
      <c r="G58" s="23"/>
      <c r="H58" s="23" t="s">
        <v>778</v>
      </c>
      <c r="I58" s="23" t="s">
        <v>779</v>
      </c>
      <c r="J58" s="24"/>
      <c r="K58" s="13" t="s">
        <v>780</v>
      </c>
    </row>
    <row r="59" spans="1:12">
      <c r="A59" s="23"/>
      <c r="B59" s="23"/>
      <c r="C59" s="23"/>
      <c r="D59" s="23"/>
      <c r="E59" s="23"/>
      <c r="F59" s="23"/>
      <c r="G59" s="23"/>
      <c r="H59" s="23" t="s">
        <v>781</v>
      </c>
      <c r="I59" s="23" t="s">
        <v>779</v>
      </c>
      <c r="J59" s="24"/>
      <c r="K59" s="13" t="s">
        <v>780</v>
      </c>
    </row>
    <row r="60" spans="1:12">
      <c r="A60" s="23"/>
      <c r="B60" s="23"/>
      <c r="C60" s="23"/>
      <c r="D60" s="23"/>
      <c r="E60" s="23"/>
      <c r="F60" s="23"/>
      <c r="G60" s="23"/>
      <c r="H60" s="23" t="s">
        <v>782</v>
      </c>
      <c r="I60" s="23" t="s">
        <v>779</v>
      </c>
      <c r="J60" s="24"/>
      <c r="K60" s="13" t="s">
        <v>780</v>
      </c>
    </row>
    <row r="61" spans="1:12" ht="15">
      <c r="A61" s="23"/>
      <c r="B61" s="23"/>
      <c r="C61" s="23"/>
      <c r="D61" s="23"/>
      <c r="E61" s="25" t="s">
        <v>946</v>
      </c>
      <c r="F61" s="25"/>
      <c r="G61" s="25"/>
      <c r="H61" s="25"/>
      <c r="I61" s="25"/>
      <c r="J61" s="26">
        <v>3427</v>
      </c>
    </row>
    <row r="62" spans="1:12">
      <c r="A62" s="23"/>
      <c r="B62" s="23"/>
      <c r="C62" s="27" t="s">
        <v>595</v>
      </c>
      <c r="D62" s="27"/>
      <c r="E62" s="27"/>
      <c r="F62" s="27"/>
      <c r="G62" s="27"/>
      <c r="H62" s="27"/>
      <c r="I62" s="27"/>
      <c r="J62" s="28">
        <f>SUM(J61)</f>
        <v>3427</v>
      </c>
    </row>
    <row r="63" spans="1:12">
      <c r="A63" s="23"/>
      <c r="B63" s="23" t="s">
        <v>7115</v>
      </c>
      <c r="C63" s="23" t="s">
        <v>596</v>
      </c>
      <c r="D63" s="23" t="s">
        <v>7115</v>
      </c>
      <c r="E63" s="23" t="s">
        <v>2670</v>
      </c>
      <c r="F63" s="23" t="s">
        <v>597</v>
      </c>
      <c r="G63" s="23" t="s">
        <v>492</v>
      </c>
      <c r="H63" s="23" t="s">
        <v>598</v>
      </c>
      <c r="I63" s="23" t="s">
        <v>599</v>
      </c>
      <c r="J63" s="24"/>
      <c r="L63" s="13" t="s">
        <v>600</v>
      </c>
    </row>
    <row r="64" spans="1:12">
      <c r="A64" s="23"/>
      <c r="B64" s="23"/>
      <c r="C64" s="23"/>
      <c r="D64" s="23"/>
      <c r="E64" s="23"/>
      <c r="F64" s="23"/>
      <c r="G64" s="23"/>
      <c r="H64" s="23" t="s">
        <v>601</v>
      </c>
      <c r="I64" s="23" t="s">
        <v>602</v>
      </c>
      <c r="J64" s="24"/>
    </row>
    <row r="65" spans="1:10">
      <c r="A65" s="23"/>
      <c r="B65" s="23"/>
      <c r="C65" s="23"/>
      <c r="D65" s="23"/>
      <c r="E65" s="23"/>
      <c r="F65" s="23"/>
      <c r="G65" s="23"/>
      <c r="H65" s="23" t="s">
        <v>603</v>
      </c>
      <c r="I65" s="23" t="s">
        <v>604</v>
      </c>
      <c r="J65" s="24"/>
    </row>
    <row r="66" spans="1:10">
      <c r="A66" s="23"/>
      <c r="B66" s="23"/>
      <c r="C66" s="23"/>
      <c r="D66" s="23"/>
      <c r="E66" s="23"/>
      <c r="F66" s="23"/>
      <c r="G66" s="23"/>
      <c r="H66" s="23" t="s">
        <v>605</v>
      </c>
      <c r="I66" s="23" t="s">
        <v>606</v>
      </c>
      <c r="J66" s="24"/>
    </row>
    <row r="67" spans="1:10">
      <c r="A67" s="23"/>
      <c r="B67" s="23"/>
      <c r="C67" s="23"/>
      <c r="D67" s="23"/>
      <c r="E67" s="23"/>
      <c r="F67" s="23"/>
      <c r="G67" s="23"/>
      <c r="H67" s="23" t="s">
        <v>622</v>
      </c>
      <c r="I67" s="23" t="s">
        <v>623</v>
      </c>
      <c r="J67" s="24"/>
    </row>
    <row r="68" spans="1:10">
      <c r="A68" s="23"/>
      <c r="B68" s="23"/>
      <c r="C68" s="23"/>
      <c r="D68" s="23"/>
      <c r="E68" s="23"/>
      <c r="F68" s="23"/>
      <c r="G68" s="23"/>
      <c r="H68" s="23" t="s">
        <v>607</v>
      </c>
      <c r="I68" s="23" t="s">
        <v>608</v>
      </c>
      <c r="J68" s="24"/>
    </row>
    <row r="69" spans="1:10">
      <c r="A69" s="23"/>
      <c r="B69" s="23"/>
      <c r="C69" s="23"/>
      <c r="D69" s="23"/>
      <c r="E69" s="23"/>
      <c r="F69" s="23"/>
      <c r="G69" s="23"/>
      <c r="H69" s="23" t="s">
        <v>609</v>
      </c>
      <c r="I69" s="23" t="s">
        <v>610</v>
      </c>
      <c r="J69" s="24"/>
    </row>
    <row r="70" spans="1:10">
      <c r="A70" s="23"/>
      <c r="B70" s="23"/>
      <c r="C70" s="23"/>
      <c r="D70" s="23"/>
      <c r="E70" s="23"/>
      <c r="F70" s="23"/>
      <c r="G70" s="23"/>
      <c r="H70" s="23" t="s">
        <v>624</v>
      </c>
      <c r="I70" s="23" t="s">
        <v>625</v>
      </c>
      <c r="J70" s="24"/>
    </row>
    <row r="71" spans="1:10">
      <c r="A71" s="23"/>
      <c r="B71" s="23"/>
      <c r="C71" s="23"/>
      <c r="D71" s="23"/>
      <c r="E71" s="23"/>
      <c r="F71" s="23"/>
      <c r="G71" s="23"/>
      <c r="H71" s="23" t="s">
        <v>626</v>
      </c>
      <c r="I71" s="23" t="s">
        <v>627</v>
      </c>
      <c r="J71" s="24"/>
    </row>
    <row r="72" spans="1:10">
      <c r="A72" s="23"/>
      <c r="B72" s="23"/>
      <c r="C72" s="23"/>
      <c r="D72" s="23"/>
      <c r="E72" s="23"/>
      <c r="F72" s="23"/>
      <c r="G72" s="23"/>
      <c r="H72" s="23" t="s">
        <v>628</v>
      </c>
      <c r="I72" s="23" t="s">
        <v>612</v>
      </c>
      <c r="J72" s="24"/>
    </row>
    <row r="73" spans="1:10">
      <c r="A73" s="23"/>
      <c r="B73" s="23"/>
      <c r="C73" s="23"/>
      <c r="D73" s="23"/>
      <c r="E73" s="23"/>
      <c r="F73" s="23"/>
      <c r="G73" s="23"/>
      <c r="H73" s="23" t="s">
        <v>611</v>
      </c>
      <c r="I73" s="23" t="s">
        <v>612</v>
      </c>
      <c r="J73" s="24"/>
    </row>
    <row r="74" spans="1:10">
      <c r="A74" s="23"/>
      <c r="B74" s="23"/>
      <c r="C74" s="23"/>
      <c r="D74" s="23"/>
      <c r="E74" s="23"/>
      <c r="F74" s="23"/>
      <c r="G74" s="23"/>
      <c r="H74" s="23" t="s">
        <v>613</v>
      </c>
      <c r="I74" s="23" t="s">
        <v>614</v>
      </c>
      <c r="J74" s="24"/>
    </row>
    <row r="75" spans="1:10">
      <c r="A75" s="23"/>
      <c r="B75" s="23"/>
      <c r="C75" s="23"/>
      <c r="D75" s="23"/>
      <c r="E75" s="23"/>
      <c r="F75" s="23"/>
      <c r="G75" s="23"/>
      <c r="H75" s="23" t="s">
        <v>615</v>
      </c>
      <c r="I75" s="23" t="s">
        <v>616</v>
      </c>
      <c r="J75" s="24"/>
    </row>
    <row r="76" spans="1:10">
      <c r="A76" s="23"/>
      <c r="B76" s="23"/>
      <c r="C76" s="23"/>
      <c r="D76" s="23"/>
      <c r="E76" s="23"/>
      <c r="F76" s="23"/>
      <c r="G76" s="23"/>
      <c r="H76" s="23" t="s">
        <v>617</v>
      </c>
      <c r="I76" s="23" t="s">
        <v>618</v>
      </c>
      <c r="J76" s="24"/>
    </row>
    <row r="77" spans="1:10">
      <c r="A77" s="23"/>
      <c r="B77" s="23"/>
      <c r="C77" s="23"/>
      <c r="D77" s="23"/>
      <c r="E77" s="23"/>
      <c r="F77" s="23"/>
      <c r="G77" s="23"/>
      <c r="H77" s="23" t="s">
        <v>619</v>
      </c>
      <c r="I77" s="23" t="s">
        <v>612</v>
      </c>
      <c r="J77" s="24"/>
    </row>
    <row r="78" spans="1:10">
      <c r="A78" s="23"/>
      <c r="B78" s="23"/>
      <c r="C78" s="23"/>
      <c r="D78" s="23"/>
      <c r="E78" s="23"/>
      <c r="F78" s="23"/>
      <c r="G78" s="23"/>
      <c r="H78" s="23" t="s">
        <v>620</v>
      </c>
      <c r="I78" s="23" t="s">
        <v>621</v>
      </c>
      <c r="J78" s="24"/>
    </row>
    <row r="79" spans="1:10" ht="15">
      <c r="A79" s="23"/>
      <c r="B79" s="23"/>
      <c r="C79" s="23"/>
      <c r="D79" s="23"/>
      <c r="E79" s="25" t="s">
        <v>947</v>
      </c>
      <c r="F79" s="25"/>
      <c r="G79" s="25"/>
      <c r="H79" s="25"/>
      <c r="I79" s="25"/>
      <c r="J79" s="26">
        <v>3932</v>
      </c>
    </row>
    <row r="80" spans="1:10">
      <c r="A80" s="23"/>
      <c r="B80" s="23"/>
      <c r="C80" s="27" t="s">
        <v>629</v>
      </c>
      <c r="D80" s="27"/>
      <c r="E80" s="27"/>
      <c r="F80" s="27"/>
      <c r="G80" s="27"/>
      <c r="H80" s="27"/>
      <c r="I80" s="27"/>
      <c r="J80" s="28">
        <f>SUM(J79)</f>
        <v>3932</v>
      </c>
    </row>
    <row r="81" spans="1:12">
      <c r="A81" s="23"/>
      <c r="B81" s="23" t="s">
        <v>7116</v>
      </c>
      <c r="C81" s="23" t="s">
        <v>630</v>
      </c>
      <c r="D81" s="23" t="s">
        <v>7117</v>
      </c>
      <c r="E81" s="23" t="s">
        <v>2671</v>
      </c>
      <c r="F81" s="23" t="s">
        <v>631</v>
      </c>
      <c r="G81" s="23" t="s">
        <v>492</v>
      </c>
      <c r="H81" s="23" t="s">
        <v>632</v>
      </c>
      <c r="I81" s="23" t="s">
        <v>633</v>
      </c>
      <c r="J81" s="24"/>
      <c r="L81" s="13" t="s">
        <v>360</v>
      </c>
    </row>
    <row r="82" spans="1:12">
      <c r="A82" s="23"/>
      <c r="B82" s="23"/>
      <c r="C82" s="23"/>
      <c r="D82" s="23"/>
      <c r="E82" s="23"/>
      <c r="F82" s="23"/>
      <c r="G82" s="23"/>
      <c r="H82" s="23" t="s">
        <v>634</v>
      </c>
      <c r="I82" s="23" t="s">
        <v>635</v>
      </c>
      <c r="J82" s="24"/>
    </row>
    <row r="83" spans="1:12">
      <c r="A83" s="23"/>
      <c r="B83" s="23"/>
      <c r="C83" s="23"/>
      <c r="D83" s="23"/>
      <c r="E83" s="23"/>
      <c r="F83" s="23"/>
      <c r="G83" s="23"/>
      <c r="H83" s="23" t="s">
        <v>636</v>
      </c>
      <c r="I83" s="23" t="s">
        <v>637</v>
      </c>
      <c r="J83" s="24"/>
    </row>
    <row r="84" spans="1:12">
      <c r="A84" s="23"/>
      <c r="B84" s="23"/>
      <c r="C84" s="23"/>
      <c r="D84" s="23"/>
      <c r="E84" s="23"/>
      <c r="F84" s="23"/>
      <c r="G84" s="23"/>
      <c r="H84" s="23" t="s">
        <v>638</v>
      </c>
      <c r="I84" s="23" t="s">
        <v>639</v>
      </c>
      <c r="J84" s="24"/>
    </row>
    <row r="85" spans="1:12">
      <c r="A85" s="23"/>
      <c r="B85" s="23"/>
      <c r="C85" s="23"/>
      <c r="D85" s="23"/>
      <c r="E85" s="23"/>
      <c r="F85" s="23"/>
      <c r="G85" s="23"/>
      <c r="H85" s="23" t="s">
        <v>640</v>
      </c>
      <c r="I85" s="23" t="s">
        <v>641</v>
      </c>
      <c r="J85" s="24"/>
    </row>
    <row r="86" spans="1:12">
      <c r="A86" s="23"/>
      <c r="B86" s="23"/>
      <c r="C86" s="23"/>
      <c r="D86" s="23"/>
      <c r="E86" s="23"/>
      <c r="F86" s="23"/>
      <c r="G86" s="23"/>
      <c r="H86" s="23" t="s">
        <v>645</v>
      </c>
      <c r="I86" s="23" t="s">
        <v>646</v>
      </c>
      <c r="J86" s="24"/>
    </row>
    <row r="87" spans="1:12">
      <c r="A87" s="23"/>
      <c r="B87" s="23"/>
      <c r="C87" s="23"/>
      <c r="D87" s="23"/>
      <c r="E87" s="23"/>
      <c r="F87" s="23"/>
      <c r="G87" s="23"/>
      <c r="H87" s="23" t="s">
        <v>647</v>
      </c>
      <c r="I87" s="23" t="s">
        <v>648</v>
      </c>
      <c r="J87" s="24"/>
    </row>
    <row r="88" spans="1:12">
      <c r="A88" s="23"/>
      <c r="B88" s="23"/>
      <c r="C88" s="23"/>
      <c r="D88" s="23"/>
      <c r="E88" s="23"/>
      <c r="F88" s="23"/>
      <c r="G88" s="23"/>
      <c r="H88" s="23" t="s">
        <v>649</v>
      </c>
      <c r="I88" s="23" t="s">
        <v>639</v>
      </c>
      <c r="J88" s="24"/>
    </row>
    <row r="89" spans="1:12">
      <c r="A89" s="23"/>
      <c r="B89" s="23"/>
      <c r="C89" s="23"/>
      <c r="D89" s="23"/>
      <c r="E89" s="23"/>
      <c r="F89" s="23"/>
      <c r="G89" s="23"/>
      <c r="H89" s="23" t="s">
        <v>650</v>
      </c>
      <c r="I89" s="23" t="s">
        <v>651</v>
      </c>
      <c r="J89" s="24"/>
    </row>
    <row r="90" spans="1:12">
      <c r="A90" s="23"/>
      <c r="B90" s="23"/>
      <c r="C90" s="23"/>
      <c r="D90" s="23"/>
      <c r="E90" s="23"/>
      <c r="F90" s="23"/>
      <c r="G90" s="23"/>
      <c r="H90" s="23" t="s">
        <v>652</v>
      </c>
      <c r="I90" s="23" t="s">
        <v>653</v>
      </c>
      <c r="J90" s="24"/>
    </row>
    <row r="91" spans="1:12">
      <c r="A91" s="23"/>
      <c r="B91" s="23"/>
      <c r="C91" s="23"/>
      <c r="D91" s="23"/>
      <c r="E91" s="23"/>
      <c r="F91" s="23"/>
      <c r="G91" s="23"/>
      <c r="H91" s="23" t="s">
        <v>642</v>
      </c>
      <c r="I91" s="23" t="s">
        <v>643</v>
      </c>
      <c r="J91" s="24"/>
    </row>
    <row r="92" spans="1:12" ht="15">
      <c r="A92" s="23"/>
      <c r="B92" s="23"/>
      <c r="C92" s="23"/>
      <c r="D92" s="23"/>
      <c r="E92" s="25" t="s">
        <v>948</v>
      </c>
      <c r="F92" s="25"/>
      <c r="G92" s="25"/>
      <c r="H92" s="25"/>
      <c r="I92" s="25"/>
      <c r="J92" s="26">
        <v>2554</v>
      </c>
    </row>
    <row r="93" spans="1:12">
      <c r="A93" s="23"/>
      <c r="B93" s="23"/>
      <c r="C93" s="23"/>
      <c r="D93" s="23" t="s">
        <v>7118</v>
      </c>
      <c r="E93" s="23" t="s">
        <v>644</v>
      </c>
      <c r="F93" s="23" t="s">
        <v>631</v>
      </c>
      <c r="G93" s="23" t="s">
        <v>492</v>
      </c>
      <c r="H93" s="23" t="s">
        <v>654</v>
      </c>
      <c r="I93" s="23" t="s">
        <v>655</v>
      </c>
      <c r="J93" s="24"/>
      <c r="L93" s="13" t="s">
        <v>656</v>
      </c>
    </row>
    <row r="94" spans="1:12">
      <c r="A94" s="23"/>
      <c r="B94" s="23"/>
      <c r="C94" s="23"/>
      <c r="D94" s="23"/>
      <c r="E94" s="23"/>
      <c r="F94" s="23"/>
      <c r="G94" s="23"/>
      <c r="H94" s="23" t="s">
        <v>657</v>
      </c>
      <c r="I94" s="23" t="s">
        <v>658</v>
      </c>
      <c r="J94" s="24"/>
    </row>
    <row r="95" spans="1:12">
      <c r="A95" s="23"/>
      <c r="B95" s="23"/>
      <c r="C95" s="23"/>
      <c r="D95" s="23"/>
      <c r="E95" s="23"/>
      <c r="F95" s="23"/>
      <c r="G95" s="23"/>
      <c r="H95" s="23" t="s">
        <v>659</v>
      </c>
      <c r="I95" s="23" t="s">
        <v>639</v>
      </c>
      <c r="J95" s="24"/>
    </row>
    <row r="96" spans="1:12">
      <c r="A96" s="23"/>
      <c r="B96" s="23"/>
      <c r="C96" s="23"/>
      <c r="D96" s="23"/>
      <c r="E96" s="23"/>
      <c r="F96" s="23"/>
      <c r="G96" s="23"/>
      <c r="H96" s="23" t="s">
        <v>660</v>
      </c>
      <c r="I96" s="23" t="s">
        <v>661</v>
      </c>
      <c r="J96" s="24"/>
    </row>
    <row r="97" spans="1:12">
      <c r="A97" s="23"/>
      <c r="B97" s="23"/>
      <c r="C97" s="23"/>
      <c r="D97" s="23"/>
      <c r="E97" s="23"/>
      <c r="F97" s="23"/>
      <c r="G97" s="23"/>
      <c r="H97" s="23" t="s">
        <v>662</v>
      </c>
      <c r="I97" s="23" t="s">
        <v>639</v>
      </c>
      <c r="J97" s="24"/>
    </row>
    <row r="98" spans="1:12">
      <c r="A98" s="23"/>
      <c r="B98" s="23"/>
      <c r="C98" s="23"/>
      <c r="D98" s="23"/>
      <c r="E98" s="23"/>
      <c r="F98" s="23"/>
      <c r="G98" s="23"/>
      <c r="H98" s="23" t="s">
        <v>663</v>
      </c>
      <c r="I98" s="23" t="s">
        <v>664</v>
      </c>
      <c r="J98" s="24"/>
    </row>
    <row r="99" spans="1:12">
      <c r="A99" s="23"/>
      <c r="B99" s="23"/>
      <c r="C99" s="23"/>
      <c r="D99" s="23"/>
      <c r="E99" s="23"/>
      <c r="F99" s="23"/>
      <c r="G99" s="23"/>
      <c r="H99" s="23" t="s">
        <v>665</v>
      </c>
      <c r="I99" s="23" t="s">
        <v>666</v>
      </c>
      <c r="J99" s="24"/>
    </row>
    <row r="100" spans="1:12">
      <c r="A100" s="23"/>
      <c r="B100" s="23"/>
      <c r="C100" s="23"/>
      <c r="D100" s="23"/>
      <c r="E100" s="23"/>
      <c r="F100" s="23"/>
      <c r="G100" s="23"/>
      <c r="H100" s="23" t="s">
        <v>669</v>
      </c>
      <c r="I100" s="23" t="s">
        <v>670</v>
      </c>
      <c r="J100" s="24"/>
    </row>
    <row r="101" spans="1:12">
      <c r="A101" s="23"/>
      <c r="B101" s="23"/>
      <c r="C101" s="23"/>
      <c r="D101" s="23"/>
      <c r="E101" s="23"/>
      <c r="F101" s="23"/>
      <c r="G101" s="23"/>
      <c r="H101" s="23" t="s">
        <v>667</v>
      </c>
      <c r="I101" s="23" t="s">
        <v>668</v>
      </c>
      <c r="J101" s="24"/>
    </row>
    <row r="102" spans="1:12">
      <c r="A102" s="23"/>
      <c r="B102" s="23"/>
      <c r="C102" s="23"/>
      <c r="D102" s="23"/>
      <c r="E102" s="23"/>
      <c r="F102" s="23"/>
      <c r="G102" s="23"/>
      <c r="H102" s="23" t="s">
        <v>671</v>
      </c>
      <c r="I102" s="23" t="s">
        <v>672</v>
      </c>
      <c r="J102" s="24"/>
    </row>
    <row r="103" spans="1:12">
      <c r="A103" s="23"/>
      <c r="B103" s="23"/>
      <c r="C103" s="23"/>
      <c r="D103" s="23"/>
      <c r="E103" s="23"/>
      <c r="F103" s="23"/>
      <c r="G103" s="23"/>
      <c r="H103" s="23" t="s">
        <v>673</v>
      </c>
      <c r="I103" s="23" t="s">
        <v>674</v>
      </c>
      <c r="J103" s="24"/>
    </row>
    <row r="104" spans="1:12">
      <c r="A104" s="23"/>
      <c r="B104" s="23"/>
      <c r="C104" s="23"/>
      <c r="D104" s="23"/>
      <c r="E104" s="23"/>
      <c r="F104" s="23"/>
      <c r="G104" s="23"/>
      <c r="H104" s="23" t="s">
        <v>675</v>
      </c>
      <c r="I104" s="23" t="s">
        <v>676</v>
      </c>
      <c r="J104" s="24"/>
    </row>
    <row r="105" spans="1:12">
      <c r="A105" s="23"/>
      <c r="B105" s="23"/>
      <c r="C105" s="23"/>
      <c r="D105" s="23"/>
      <c r="E105" s="23"/>
      <c r="F105" s="23"/>
      <c r="G105" s="23"/>
      <c r="H105" s="23" t="s">
        <v>677</v>
      </c>
      <c r="I105" s="23" t="s">
        <v>678</v>
      </c>
      <c r="J105" s="24"/>
    </row>
    <row r="106" spans="1:12">
      <c r="A106" s="23"/>
      <c r="B106" s="23"/>
      <c r="C106" s="23"/>
      <c r="D106" s="23"/>
      <c r="E106" s="23"/>
      <c r="F106" s="23"/>
      <c r="G106" s="23"/>
      <c r="H106" s="23" t="s">
        <v>679</v>
      </c>
      <c r="I106" s="23" t="s">
        <v>680</v>
      </c>
      <c r="J106" s="24"/>
    </row>
    <row r="107" spans="1:12">
      <c r="A107" s="23"/>
      <c r="B107" s="23"/>
      <c r="C107" s="23"/>
      <c r="D107" s="23"/>
      <c r="E107" s="23"/>
      <c r="F107" s="23"/>
      <c r="G107" s="23"/>
      <c r="H107" s="23" t="s">
        <v>681</v>
      </c>
      <c r="I107" s="23" t="s">
        <v>682</v>
      </c>
      <c r="J107" s="24"/>
    </row>
    <row r="108" spans="1:12">
      <c r="A108" s="23"/>
      <c r="B108" s="23"/>
      <c r="C108" s="23"/>
      <c r="D108" s="23"/>
      <c r="E108" s="23"/>
      <c r="F108" s="23"/>
      <c r="G108" s="23"/>
      <c r="H108" s="23" t="s">
        <v>681</v>
      </c>
      <c r="I108" s="23" t="s">
        <v>682</v>
      </c>
      <c r="J108" s="24"/>
    </row>
    <row r="109" spans="1:12" ht="15">
      <c r="A109" s="23"/>
      <c r="B109" s="23"/>
      <c r="C109" s="23"/>
      <c r="D109" s="23"/>
      <c r="E109" s="25" t="s">
        <v>949</v>
      </c>
      <c r="F109" s="25"/>
      <c r="G109" s="25"/>
      <c r="H109" s="25"/>
      <c r="I109" s="25"/>
      <c r="J109" s="26">
        <v>3512</v>
      </c>
    </row>
    <row r="110" spans="1:12">
      <c r="A110" s="23"/>
      <c r="B110" s="23"/>
      <c r="C110" s="23"/>
      <c r="D110" s="23" t="s">
        <v>7119</v>
      </c>
      <c r="E110" s="23" t="s">
        <v>2672</v>
      </c>
      <c r="F110" s="23" t="s">
        <v>525</v>
      </c>
      <c r="G110" s="23" t="s">
        <v>492</v>
      </c>
      <c r="H110" s="23" t="s">
        <v>694</v>
      </c>
      <c r="I110" s="23" t="s">
        <v>643</v>
      </c>
      <c r="J110" s="24"/>
      <c r="L110" s="13" t="s">
        <v>685</v>
      </c>
    </row>
    <row r="111" spans="1:12">
      <c r="A111" s="23"/>
      <c r="B111" s="23"/>
      <c r="C111" s="23"/>
      <c r="D111" s="23"/>
      <c r="E111" s="23"/>
      <c r="F111" s="23"/>
      <c r="G111" s="23"/>
      <c r="H111" s="23" t="s">
        <v>711</v>
      </c>
      <c r="I111" s="23" t="s">
        <v>712</v>
      </c>
      <c r="J111" s="24"/>
    </row>
    <row r="112" spans="1:12">
      <c r="A112" s="23"/>
      <c r="B112" s="23"/>
      <c r="C112" s="23"/>
      <c r="D112" s="23"/>
      <c r="E112" s="23"/>
      <c r="F112" s="23"/>
      <c r="G112" s="23"/>
      <c r="H112" s="23" t="s">
        <v>695</v>
      </c>
      <c r="I112" s="23" t="s">
        <v>696</v>
      </c>
      <c r="J112" s="24"/>
    </row>
    <row r="113" spans="1:12">
      <c r="A113" s="23"/>
      <c r="B113" s="23"/>
      <c r="C113" s="23"/>
      <c r="D113" s="23"/>
      <c r="E113" s="23"/>
      <c r="F113" s="23"/>
      <c r="G113" s="23"/>
      <c r="H113" s="23" t="s">
        <v>683</v>
      </c>
      <c r="I113" s="23" t="s">
        <v>684</v>
      </c>
      <c r="J113" s="24"/>
    </row>
    <row r="114" spans="1:12">
      <c r="A114" s="23"/>
      <c r="B114" s="23"/>
      <c r="C114" s="23"/>
      <c r="D114" s="23"/>
      <c r="E114" s="23"/>
      <c r="F114" s="23"/>
      <c r="G114" s="23"/>
      <c r="H114" s="23" t="s">
        <v>686</v>
      </c>
      <c r="I114" s="23" t="s">
        <v>687</v>
      </c>
      <c r="J114" s="24"/>
    </row>
    <row r="115" spans="1:12">
      <c r="A115" s="23"/>
      <c r="B115" s="23"/>
      <c r="C115" s="23"/>
      <c r="D115" s="23"/>
      <c r="E115" s="23"/>
      <c r="F115" s="23"/>
      <c r="G115" s="23"/>
      <c r="H115" s="23" t="s">
        <v>688</v>
      </c>
      <c r="I115" s="23" t="s">
        <v>689</v>
      </c>
      <c r="J115" s="24"/>
    </row>
    <row r="116" spans="1:12">
      <c r="A116" s="23"/>
      <c r="B116" s="23"/>
      <c r="C116" s="23"/>
      <c r="F116" s="23"/>
      <c r="G116" s="23"/>
      <c r="H116" s="23" t="s">
        <v>697</v>
      </c>
      <c r="I116" s="23" t="s">
        <v>698</v>
      </c>
      <c r="J116" s="24"/>
    </row>
    <row r="117" spans="1:12">
      <c r="A117" s="23"/>
      <c r="B117" s="23"/>
      <c r="C117" s="23"/>
      <c r="D117" s="23"/>
      <c r="E117" s="23"/>
      <c r="F117" s="23"/>
      <c r="G117" s="23"/>
      <c r="H117" s="23" t="s">
        <v>699</v>
      </c>
      <c r="I117" s="23" t="s">
        <v>700</v>
      </c>
      <c r="J117" s="24"/>
    </row>
    <row r="118" spans="1:12">
      <c r="A118" s="23"/>
      <c r="B118" s="23"/>
      <c r="C118" s="23"/>
      <c r="D118" s="23"/>
      <c r="E118" s="23"/>
      <c r="F118" s="23"/>
      <c r="G118" s="23"/>
      <c r="H118" s="23" t="s">
        <v>701</v>
      </c>
      <c r="I118" s="23" t="s">
        <v>702</v>
      </c>
      <c r="J118" s="24"/>
    </row>
    <row r="119" spans="1:12">
      <c r="A119" s="23"/>
      <c r="B119" s="23"/>
      <c r="C119" s="23"/>
      <c r="D119" s="23"/>
      <c r="E119" s="23"/>
      <c r="F119" s="23"/>
      <c r="G119" s="23"/>
      <c r="H119" s="23" t="s">
        <v>703</v>
      </c>
      <c r="I119" s="23" t="s">
        <v>704</v>
      </c>
      <c r="J119" s="24"/>
    </row>
    <row r="120" spans="1:12">
      <c r="A120" s="23"/>
      <c r="B120" s="23"/>
      <c r="C120" s="23"/>
      <c r="D120" s="23"/>
      <c r="E120" s="23"/>
      <c r="F120" s="23"/>
      <c r="G120" s="23"/>
      <c r="H120" s="23" t="s">
        <v>705</v>
      </c>
      <c r="I120" s="23" t="s">
        <v>706</v>
      </c>
      <c r="J120" s="24"/>
    </row>
    <row r="121" spans="1:12">
      <c r="A121" s="23"/>
      <c r="B121" s="23"/>
      <c r="C121" s="23"/>
      <c r="D121" s="23"/>
      <c r="E121" s="23"/>
      <c r="F121" s="23"/>
      <c r="G121" s="23"/>
      <c r="H121" s="23" t="s">
        <v>707</v>
      </c>
      <c r="I121" s="23" t="s">
        <v>708</v>
      </c>
      <c r="J121" s="24"/>
    </row>
    <row r="122" spans="1:12">
      <c r="A122" s="23"/>
      <c r="B122" s="23"/>
      <c r="C122" s="23"/>
      <c r="D122" s="23"/>
      <c r="E122" s="23"/>
      <c r="F122" s="23"/>
      <c r="G122" s="23"/>
      <c r="H122" s="23" t="s">
        <v>709</v>
      </c>
      <c r="I122" s="23" t="s">
        <v>710</v>
      </c>
      <c r="J122" s="24"/>
    </row>
    <row r="123" spans="1:12">
      <c r="A123" s="23"/>
      <c r="B123" s="23"/>
      <c r="C123" s="23"/>
      <c r="D123" s="23"/>
      <c r="E123" s="23"/>
      <c r="F123" s="23"/>
      <c r="G123" s="23"/>
      <c r="H123" s="23" t="s">
        <v>690</v>
      </c>
      <c r="I123" s="23" t="s">
        <v>691</v>
      </c>
      <c r="J123" s="24"/>
    </row>
    <row r="124" spans="1:12">
      <c r="A124" s="23"/>
      <c r="B124" s="23"/>
      <c r="C124" s="23"/>
      <c r="D124" s="23"/>
      <c r="E124" s="23"/>
      <c r="F124" s="23"/>
      <c r="G124" s="23"/>
      <c r="H124" s="23" t="s">
        <v>692</v>
      </c>
      <c r="I124" s="23" t="s">
        <v>693</v>
      </c>
      <c r="J124" s="24"/>
    </row>
    <row r="125" spans="1:12" ht="15">
      <c r="A125" s="23"/>
      <c r="B125" s="23"/>
      <c r="C125" s="23"/>
      <c r="D125" s="23"/>
      <c r="E125" s="25" t="s">
        <v>950</v>
      </c>
      <c r="F125" s="25"/>
      <c r="G125" s="25"/>
      <c r="H125" s="25"/>
      <c r="I125" s="25"/>
      <c r="J125" s="26">
        <v>3494</v>
      </c>
    </row>
    <row r="126" spans="1:12">
      <c r="A126" s="23"/>
      <c r="B126" s="23"/>
      <c r="C126" s="27" t="s">
        <v>718</v>
      </c>
      <c r="D126" s="27"/>
      <c r="E126" s="27"/>
      <c r="F126" s="27"/>
      <c r="G126" s="27"/>
      <c r="H126" s="27"/>
      <c r="I126" s="27"/>
      <c r="J126" s="28">
        <f>SUM(J125,J109,J92)</f>
        <v>9560</v>
      </c>
    </row>
    <row r="127" spans="1:12">
      <c r="A127" s="23"/>
      <c r="B127" s="23" t="s">
        <v>7120</v>
      </c>
      <c r="C127" s="23" t="s">
        <v>719</v>
      </c>
      <c r="D127" s="23" t="s">
        <v>7120</v>
      </c>
      <c r="E127" s="23" t="s">
        <v>951</v>
      </c>
      <c r="F127" s="23" t="s">
        <v>579</v>
      </c>
      <c r="G127" s="23" t="s">
        <v>492</v>
      </c>
      <c r="H127" s="23" t="s">
        <v>720</v>
      </c>
      <c r="I127" s="23" t="s">
        <v>721</v>
      </c>
      <c r="J127" s="24"/>
      <c r="L127" s="13" t="s">
        <v>722</v>
      </c>
    </row>
    <row r="128" spans="1:12">
      <c r="A128" s="23"/>
      <c r="B128" s="23"/>
      <c r="C128" s="23"/>
      <c r="D128" s="23"/>
      <c r="E128" s="23"/>
      <c r="F128" s="23"/>
      <c r="G128" s="23"/>
      <c r="H128" s="23" t="s">
        <v>723</v>
      </c>
      <c r="I128" s="23" t="s">
        <v>724</v>
      </c>
      <c r="J128" s="24"/>
    </row>
    <row r="129" spans="1:12">
      <c r="A129" s="23"/>
      <c r="B129" s="23"/>
      <c r="C129" s="23"/>
      <c r="D129" s="23"/>
      <c r="E129" s="23"/>
      <c r="F129" s="23"/>
      <c r="G129" s="23"/>
      <c r="H129" s="23" t="s">
        <v>725</v>
      </c>
      <c r="I129" s="23" t="s">
        <v>726</v>
      </c>
      <c r="J129" s="24"/>
    </row>
    <row r="130" spans="1:12">
      <c r="A130" s="23"/>
      <c r="B130" s="23"/>
      <c r="C130" s="23"/>
      <c r="D130" s="23"/>
      <c r="E130" s="23"/>
      <c r="F130" s="23"/>
      <c r="G130" s="23"/>
      <c r="H130" s="23" t="s">
        <v>727</v>
      </c>
      <c r="I130" s="23" t="s">
        <v>728</v>
      </c>
      <c r="J130" s="24"/>
    </row>
    <row r="131" spans="1:12">
      <c r="A131" s="23"/>
      <c r="B131" s="23"/>
      <c r="C131" s="23"/>
      <c r="D131" s="23"/>
      <c r="E131" s="23"/>
      <c r="F131" s="23"/>
      <c r="G131" s="23"/>
      <c r="H131" s="23" t="s">
        <v>729</v>
      </c>
      <c r="I131" s="23" t="s">
        <v>730</v>
      </c>
      <c r="J131" s="24"/>
    </row>
    <row r="132" spans="1:12">
      <c r="A132" s="23"/>
      <c r="B132" s="23"/>
      <c r="C132" s="23"/>
      <c r="D132" s="23"/>
      <c r="E132" s="23"/>
      <c r="F132" s="23"/>
      <c r="G132" s="23"/>
      <c r="H132" s="23" t="s">
        <v>731</v>
      </c>
      <c r="I132" s="23" t="s">
        <v>732</v>
      </c>
      <c r="J132" s="24"/>
    </row>
    <row r="133" spans="1:12">
      <c r="A133" s="23"/>
      <c r="B133" s="23"/>
      <c r="C133" s="23"/>
      <c r="D133" s="23"/>
      <c r="E133" s="23"/>
      <c r="F133" s="23"/>
      <c r="G133" s="23"/>
      <c r="H133" s="23" t="s">
        <v>733</v>
      </c>
      <c r="I133" s="23" t="s">
        <v>734</v>
      </c>
      <c r="J133" s="24"/>
    </row>
    <row r="134" spans="1:12">
      <c r="A134" s="23"/>
      <c r="B134" s="23"/>
      <c r="C134" s="23"/>
      <c r="D134" s="23"/>
      <c r="E134" s="23"/>
      <c r="F134" s="23"/>
      <c r="G134" s="23"/>
      <c r="H134" s="23" t="s">
        <v>735</v>
      </c>
      <c r="I134" s="23" t="s">
        <v>736</v>
      </c>
      <c r="J134" s="24"/>
    </row>
    <row r="135" spans="1:12">
      <c r="A135" s="23"/>
      <c r="B135" s="23"/>
      <c r="C135" s="23"/>
      <c r="D135" s="23"/>
      <c r="E135" s="23"/>
      <c r="F135" s="23"/>
      <c r="G135" s="23"/>
      <c r="H135" s="23" t="s">
        <v>737</v>
      </c>
      <c r="I135" s="23" t="s">
        <v>734</v>
      </c>
      <c r="J135" s="24"/>
    </row>
    <row r="136" spans="1:12">
      <c r="A136" s="23"/>
      <c r="B136" s="23"/>
      <c r="C136" s="23"/>
      <c r="D136" s="23"/>
      <c r="E136" s="23"/>
      <c r="F136" s="23"/>
      <c r="G136" s="23"/>
      <c r="H136" s="23" t="s">
        <v>738</v>
      </c>
      <c r="I136" s="23" t="s">
        <v>739</v>
      </c>
      <c r="J136" s="24"/>
    </row>
    <row r="137" spans="1:12">
      <c r="A137" s="23"/>
      <c r="B137" s="23"/>
      <c r="C137" s="23"/>
      <c r="D137" s="23"/>
      <c r="E137" s="23"/>
      <c r="F137" s="23"/>
      <c r="G137" s="23"/>
      <c r="H137" s="23" t="s">
        <v>740</v>
      </c>
      <c r="I137" s="23" t="s">
        <v>741</v>
      </c>
      <c r="J137" s="24"/>
    </row>
    <row r="138" spans="1:12">
      <c r="A138" s="23"/>
      <c r="B138" s="23"/>
      <c r="C138" s="23"/>
      <c r="D138" s="23"/>
      <c r="E138" s="23"/>
      <c r="F138" s="23"/>
      <c r="G138" s="23"/>
      <c r="H138" s="23" t="s">
        <v>742</v>
      </c>
      <c r="I138" s="23" t="s">
        <v>743</v>
      </c>
      <c r="J138" s="24"/>
    </row>
    <row r="139" spans="1:12">
      <c r="A139" s="23"/>
      <c r="B139" s="23"/>
      <c r="C139" s="23"/>
      <c r="D139" s="23"/>
      <c r="E139" s="23"/>
      <c r="F139" s="23"/>
      <c r="G139" s="23"/>
      <c r="H139" s="23" t="s">
        <v>774</v>
      </c>
      <c r="I139" s="23" t="s">
        <v>775</v>
      </c>
      <c r="J139" s="24"/>
      <c r="K139" s="13" t="s">
        <v>776</v>
      </c>
    </row>
    <row r="140" spans="1:12">
      <c r="A140" s="23"/>
      <c r="B140" s="23"/>
      <c r="C140" s="23"/>
      <c r="D140" s="23"/>
      <c r="E140" s="23"/>
      <c r="F140" s="23"/>
      <c r="G140" s="23"/>
      <c r="H140" s="23" t="s">
        <v>777</v>
      </c>
      <c r="I140" s="23" t="s">
        <v>775</v>
      </c>
      <c r="J140" s="24"/>
      <c r="K140" s="13" t="s">
        <v>776</v>
      </c>
    </row>
    <row r="141" spans="1:12" ht="15">
      <c r="A141" s="23"/>
      <c r="B141" s="23"/>
      <c r="C141" s="23"/>
      <c r="D141" s="23"/>
      <c r="E141" s="25" t="s">
        <v>952</v>
      </c>
      <c r="F141" s="25"/>
      <c r="G141" s="25"/>
      <c r="H141" s="25"/>
      <c r="I141" s="25"/>
      <c r="J141" s="26">
        <v>3454</v>
      </c>
    </row>
    <row r="142" spans="1:12">
      <c r="A142" s="23"/>
      <c r="B142" s="23"/>
      <c r="C142" s="27" t="s">
        <v>744</v>
      </c>
      <c r="D142" s="27"/>
      <c r="E142" s="27"/>
      <c r="F142" s="27"/>
      <c r="G142" s="27"/>
      <c r="H142" s="27"/>
      <c r="I142" s="27"/>
      <c r="J142" s="28">
        <f>SUM(J141)</f>
        <v>3454</v>
      </c>
    </row>
    <row r="143" spans="1:12">
      <c r="A143" s="23"/>
      <c r="B143" s="23" t="s">
        <v>7121</v>
      </c>
      <c r="C143" s="23" t="s">
        <v>745</v>
      </c>
      <c r="D143" s="23" t="s">
        <v>7121</v>
      </c>
      <c r="E143" s="23" t="s">
        <v>953</v>
      </c>
      <c r="F143" s="23" t="s">
        <v>491</v>
      </c>
      <c r="G143" s="23" t="s">
        <v>492</v>
      </c>
      <c r="H143" s="23" t="s">
        <v>754</v>
      </c>
      <c r="I143" s="23" t="s">
        <v>755</v>
      </c>
      <c r="J143" s="24"/>
      <c r="L143" s="13" t="s">
        <v>748</v>
      </c>
    </row>
    <row r="144" spans="1:12">
      <c r="A144" s="23"/>
      <c r="B144" s="23"/>
      <c r="C144" s="23"/>
      <c r="D144" s="23"/>
      <c r="E144" s="23"/>
      <c r="F144" s="23"/>
      <c r="G144" s="23"/>
      <c r="H144" s="23" t="s">
        <v>756</v>
      </c>
      <c r="I144" s="23" t="s">
        <v>757</v>
      </c>
      <c r="J144" s="24"/>
    </row>
    <row r="145" spans="1:12">
      <c r="A145" s="23"/>
      <c r="B145" s="23"/>
      <c r="C145" s="23"/>
      <c r="D145" s="23"/>
      <c r="E145" s="23"/>
      <c r="F145" s="23"/>
      <c r="G145" s="23"/>
      <c r="H145" s="23" t="s">
        <v>758</v>
      </c>
      <c r="I145" s="23" t="s">
        <v>759</v>
      </c>
      <c r="J145" s="24"/>
    </row>
    <row r="146" spans="1:12">
      <c r="A146" s="23"/>
      <c r="B146" s="23"/>
      <c r="C146" s="23"/>
      <c r="D146" s="23"/>
      <c r="E146" s="23"/>
      <c r="F146" s="23"/>
      <c r="G146" s="23"/>
      <c r="H146" s="23" t="s">
        <v>760</v>
      </c>
      <c r="I146" s="23" t="s">
        <v>761</v>
      </c>
      <c r="J146" s="24"/>
    </row>
    <row r="147" spans="1:12">
      <c r="A147" s="23"/>
      <c r="B147" s="23"/>
      <c r="C147" s="23"/>
      <c r="D147" s="23"/>
      <c r="E147" s="23"/>
      <c r="F147" s="23"/>
      <c r="G147" s="23"/>
      <c r="H147" s="23" t="s">
        <v>762</v>
      </c>
      <c r="I147" s="23" t="s">
        <v>763</v>
      </c>
      <c r="J147" s="24"/>
    </row>
    <row r="148" spans="1:12">
      <c r="A148" s="23"/>
      <c r="B148" s="23"/>
      <c r="C148" s="23"/>
      <c r="D148" s="23"/>
      <c r="E148" s="23"/>
      <c r="F148" s="23"/>
      <c r="G148" s="23"/>
      <c r="H148" s="23" t="s">
        <v>764</v>
      </c>
      <c r="I148" s="23" t="s">
        <v>763</v>
      </c>
      <c r="J148" s="24"/>
    </row>
    <row r="149" spans="1:12">
      <c r="A149" s="23"/>
      <c r="B149" s="23"/>
      <c r="C149" s="23"/>
      <c r="D149" s="23"/>
      <c r="E149" s="23"/>
      <c r="F149" s="23"/>
      <c r="G149" s="23"/>
      <c r="H149" s="23" t="s">
        <v>765</v>
      </c>
      <c r="I149" s="23" t="s">
        <v>766</v>
      </c>
      <c r="J149" s="24"/>
    </row>
    <row r="150" spans="1:12">
      <c r="A150" s="23"/>
      <c r="B150" s="23"/>
      <c r="C150" s="23"/>
      <c r="D150" s="23"/>
      <c r="E150" s="23"/>
      <c r="F150" s="23"/>
      <c r="G150" s="23"/>
      <c r="H150" s="23" t="s">
        <v>767</v>
      </c>
      <c r="I150" s="23" t="s">
        <v>768</v>
      </c>
      <c r="J150" s="24"/>
    </row>
    <row r="151" spans="1:12">
      <c r="A151" s="23"/>
      <c r="B151" s="23"/>
      <c r="C151" s="23"/>
      <c r="D151" s="23"/>
      <c r="E151" s="23"/>
      <c r="F151" s="23"/>
      <c r="G151" s="23"/>
      <c r="H151" s="23" t="s">
        <v>769</v>
      </c>
      <c r="I151" s="23" t="s">
        <v>770</v>
      </c>
      <c r="J151" s="24"/>
    </row>
    <row r="152" spans="1:12">
      <c r="A152" s="23"/>
      <c r="B152" s="23"/>
      <c r="C152" s="23"/>
      <c r="D152" s="23"/>
      <c r="E152" s="23"/>
      <c r="F152" s="23"/>
      <c r="G152" s="23"/>
      <c r="H152" s="23" t="s">
        <v>771</v>
      </c>
      <c r="I152" s="23" t="s">
        <v>772</v>
      </c>
      <c r="J152" s="24"/>
    </row>
    <row r="153" spans="1:12">
      <c r="A153" s="23"/>
      <c r="B153" s="23"/>
      <c r="C153" s="23"/>
      <c r="D153" s="23"/>
      <c r="E153" s="23"/>
      <c r="F153" s="23"/>
      <c r="G153" s="23"/>
      <c r="H153" s="23" t="s">
        <v>746</v>
      </c>
      <c r="I153" s="23" t="s">
        <v>747</v>
      </c>
      <c r="J153" s="24"/>
    </row>
    <row r="154" spans="1:12">
      <c r="A154" s="23"/>
      <c r="B154" s="23"/>
      <c r="C154" s="23"/>
      <c r="D154" s="23"/>
      <c r="E154" s="23"/>
      <c r="F154" s="23"/>
      <c r="G154" s="23"/>
      <c r="H154" s="23" t="s">
        <v>749</v>
      </c>
      <c r="I154" s="23" t="s">
        <v>750</v>
      </c>
      <c r="J154" s="24"/>
    </row>
    <row r="155" spans="1:12">
      <c r="A155" s="23"/>
      <c r="B155" s="23"/>
      <c r="C155" s="23"/>
      <c r="D155" s="23"/>
      <c r="E155" s="23"/>
      <c r="F155" s="23"/>
      <c r="G155" s="23"/>
      <c r="H155" s="23" t="s">
        <v>751</v>
      </c>
      <c r="I155" s="23" t="s">
        <v>752</v>
      </c>
      <c r="J155" s="24"/>
    </row>
    <row r="156" spans="1:12">
      <c r="A156" s="23"/>
      <c r="B156" s="23"/>
      <c r="C156" s="23"/>
      <c r="D156" s="23"/>
      <c r="E156" s="23"/>
      <c r="F156" s="23"/>
      <c r="G156" s="23"/>
      <c r="H156" s="23" t="s">
        <v>753</v>
      </c>
      <c r="I156" s="23" t="s">
        <v>752</v>
      </c>
      <c r="J156" s="24"/>
    </row>
    <row r="157" spans="1:12" ht="15">
      <c r="A157" s="23"/>
      <c r="B157" s="23"/>
      <c r="C157" s="23"/>
      <c r="D157" s="23"/>
      <c r="E157" s="25" t="s">
        <v>954</v>
      </c>
      <c r="F157" s="25"/>
      <c r="G157" s="25"/>
      <c r="H157" s="25"/>
      <c r="I157" s="25"/>
      <c r="J157" s="26">
        <v>2867</v>
      </c>
    </row>
    <row r="158" spans="1:12">
      <c r="A158" s="23"/>
      <c r="B158" s="23"/>
      <c r="C158" s="27" t="s">
        <v>773</v>
      </c>
      <c r="D158" s="27"/>
      <c r="E158" s="27"/>
      <c r="F158" s="27"/>
      <c r="G158" s="27"/>
      <c r="H158" s="27"/>
      <c r="I158" s="27"/>
      <c r="J158" s="28">
        <f>SUM(J157)</f>
        <v>2867</v>
      </c>
    </row>
    <row r="159" spans="1:12">
      <c r="A159" s="23"/>
      <c r="B159" s="23" t="s">
        <v>7122</v>
      </c>
      <c r="C159" s="23" t="s">
        <v>783</v>
      </c>
      <c r="D159" s="23" t="s">
        <v>7122</v>
      </c>
      <c r="E159" s="23" t="s">
        <v>784</v>
      </c>
      <c r="F159" s="23" t="s">
        <v>785</v>
      </c>
      <c r="G159" s="23" t="s">
        <v>492</v>
      </c>
      <c r="H159" s="23" t="s">
        <v>786</v>
      </c>
      <c r="I159" s="23" t="s">
        <v>787</v>
      </c>
      <c r="J159" s="24"/>
      <c r="L159" s="13" t="s">
        <v>16</v>
      </c>
    </row>
    <row r="160" spans="1:12">
      <c r="A160" s="23"/>
      <c r="B160" s="23"/>
      <c r="C160" s="23"/>
      <c r="D160" s="23"/>
      <c r="E160" s="23"/>
      <c r="F160" s="23"/>
      <c r="G160" s="23"/>
      <c r="H160" s="23" t="s">
        <v>788</v>
      </c>
      <c r="I160" s="23" t="s">
        <v>789</v>
      </c>
      <c r="J160" s="24"/>
    </row>
    <row r="161" spans="1:12">
      <c r="A161" s="23"/>
      <c r="B161" s="23"/>
      <c r="C161" s="23"/>
      <c r="D161" s="23"/>
      <c r="E161" s="23"/>
      <c r="F161" s="23"/>
      <c r="G161" s="23"/>
      <c r="H161" s="23" t="s">
        <v>790</v>
      </c>
      <c r="I161" s="23" t="s">
        <v>791</v>
      </c>
      <c r="J161" s="24"/>
    </row>
    <row r="162" spans="1:12">
      <c r="A162" s="23"/>
      <c r="B162" s="23"/>
      <c r="C162" s="23"/>
      <c r="D162" s="23"/>
      <c r="E162" s="23"/>
      <c r="F162" s="23"/>
      <c r="G162" s="23"/>
      <c r="H162" s="23" t="s">
        <v>792</v>
      </c>
      <c r="I162" s="23" t="s">
        <v>793</v>
      </c>
      <c r="J162" s="24"/>
    </row>
    <row r="163" spans="1:12">
      <c r="A163" s="23"/>
      <c r="B163" s="23"/>
      <c r="C163" s="23"/>
      <c r="D163" s="23"/>
      <c r="E163" s="23"/>
      <c r="F163" s="23" t="s">
        <v>794</v>
      </c>
      <c r="G163" s="23" t="s">
        <v>492</v>
      </c>
      <c r="H163" s="23" t="s">
        <v>795</v>
      </c>
      <c r="I163" s="23" t="s">
        <v>796</v>
      </c>
      <c r="J163" s="24"/>
    </row>
    <row r="164" spans="1:12">
      <c r="A164" s="23"/>
      <c r="B164" s="23"/>
      <c r="C164" s="23"/>
      <c r="D164" s="23"/>
      <c r="E164" s="23"/>
      <c r="F164" s="23"/>
      <c r="G164" s="23"/>
      <c r="H164" s="23" t="s">
        <v>797</v>
      </c>
      <c r="I164" s="23" t="s">
        <v>798</v>
      </c>
      <c r="J164" s="24"/>
    </row>
    <row r="165" spans="1:12">
      <c r="A165" s="23"/>
      <c r="B165" s="23"/>
      <c r="C165" s="23"/>
      <c r="D165" s="23"/>
      <c r="E165" s="23"/>
      <c r="F165" s="23"/>
      <c r="G165" s="23"/>
      <c r="H165" s="23" t="s">
        <v>799</v>
      </c>
      <c r="I165" s="23" t="s">
        <v>800</v>
      </c>
      <c r="J165" s="24"/>
    </row>
    <row r="166" spans="1:12">
      <c r="A166" s="23"/>
      <c r="B166" s="23"/>
      <c r="C166" s="23"/>
      <c r="D166" s="23"/>
      <c r="E166" s="23"/>
      <c r="F166" s="23"/>
      <c r="G166" s="23"/>
      <c r="H166" s="23" t="s">
        <v>801</v>
      </c>
      <c r="I166" s="23" t="s">
        <v>802</v>
      </c>
      <c r="J166" s="24"/>
    </row>
    <row r="167" spans="1:12">
      <c r="A167" s="23"/>
      <c r="B167" s="23"/>
      <c r="C167" s="23"/>
      <c r="D167" s="23"/>
      <c r="E167" s="23"/>
      <c r="F167" s="23"/>
      <c r="G167" s="23"/>
      <c r="H167" s="23" t="s">
        <v>803</v>
      </c>
      <c r="I167" s="23" t="s">
        <v>804</v>
      </c>
      <c r="J167" s="24"/>
    </row>
    <row r="168" spans="1:12">
      <c r="A168" s="23"/>
      <c r="B168" s="23"/>
      <c r="C168" s="23"/>
      <c r="D168" s="23"/>
      <c r="E168" s="23"/>
      <c r="F168" s="23"/>
      <c r="G168" s="23"/>
      <c r="H168" s="23" t="s">
        <v>805</v>
      </c>
      <c r="I168" s="23" t="s">
        <v>806</v>
      </c>
      <c r="J168" s="24"/>
    </row>
    <row r="169" spans="1:12">
      <c r="A169" s="23"/>
      <c r="B169" s="23"/>
      <c r="C169" s="23"/>
      <c r="D169" s="23"/>
      <c r="E169" s="23"/>
      <c r="F169" s="23"/>
      <c r="G169" s="23"/>
      <c r="H169" s="23" t="s">
        <v>807</v>
      </c>
      <c r="I169" s="23" t="s">
        <v>808</v>
      </c>
      <c r="J169" s="24"/>
    </row>
    <row r="170" spans="1:12">
      <c r="A170" s="23"/>
      <c r="B170" s="23"/>
      <c r="C170" s="23"/>
      <c r="D170" s="23"/>
      <c r="E170" s="23"/>
      <c r="F170" s="23"/>
      <c r="G170" s="23"/>
      <c r="H170" s="23" t="s">
        <v>809</v>
      </c>
      <c r="I170" s="23" t="s">
        <v>810</v>
      </c>
      <c r="J170" s="24"/>
    </row>
    <row r="171" spans="1:12">
      <c r="A171" s="23"/>
      <c r="B171" s="23"/>
      <c r="C171" s="23"/>
      <c r="D171" s="23"/>
      <c r="E171" s="23"/>
      <c r="F171" s="23"/>
      <c r="G171" s="23"/>
      <c r="H171" s="23" t="s">
        <v>811</v>
      </c>
      <c r="I171" s="23" t="s">
        <v>812</v>
      </c>
      <c r="J171" s="24"/>
    </row>
    <row r="172" spans="1:12">
      <c r="A172" s="23"/>
      <c r="B172" s="23"/>
      <c r="C172" s="23"/>
      <c r="D172" s="23"/>
      <c r="E172" s="23"/>
      <c r="F172" s="23"/>
      <c r="G172" s="23"/>
      <c r="H172" s="23" t="s">
        <v>813</v>
      </c>
      <c r="I172" s="23" t="s">
        <v>814</v>
      </c>
      <c r="J172" s="24"/>
    </row>
    <row r="173" spans="1:12" ht="15">
      <c r="A173" s="23"/>
      <c r="B173" s="23"/>
      <c r="C173" s="23"/>
      <c r="D173" s="23"/>
      <c r="E173" s="25" t="s">
        <v>815</v>
      </c>
      <c r="F173" s="25"/>
      <c r="G173" s="25"/>
      <c r="H173" s="25"/>
      <c r="I173" s="25"/>
      <c r="J173" s="26">
        <v>1840</v>
      </c>
    </row>
    <row r="174" spans="1:12">
      <c r="A174" s="23"/>
      <c r="B174" s="23"/>
      <c r="C174" s="27" t="s">
        <v>816</v>
      </c>
      <c r="D174" s="27"/>
      <c r="E174" s="27"/>
      <c r="F174" s="27"/>
      <c r="G174" s="27"/>
      <c r="H174" s="27"/>
      <c r="I174" s="27"/>
      <c r="J174" s="28">
        <f>SUM(J173)</f>
        <v>1840</v>
      </c>
    </row>
    <row r="175" spans="1:12">
      <c r="A175" s="23"/>
      <c r="B175" s="23" t="s">
        <v>7123</v>
      </c>
      <c r="C175" s="23" t="s">
        <v>817</v>
      </c>
      <c r="D175" s="23" t="s">
        <v>7123</v>
      </c>
      <c r="E175" s="23" t="s">
        <v>818</v>
      </c>
      <c r="F175" s="23" t="s">
        <v>631</v>
      </c>
      <c r="G175" s="23" t="s">
        <v>492</v>
      </c>
      <c r="H175" s="23" t="s">
        <v>819</v>
      </c>
      <c r="I175" s="23" t="s">
        <v>820</v>
      </c>
      <c r="J175" s="24"/>
      <c r="L175" s="13" t="s">
        <v>16</v>
      </c>
    </row>
    <row r="176" spans="1:12">
      <c r="A176" s="23"/>
      <c r="B176" s="23"/>
      <c r="C176" s="23"/>
      <c r="D176" s="23"/>
      <c r="E176" s="23"/>
      <c r="F176" s="23"/>
      <c r="G176" s="23"/>
      <c r="H176" s="23" t="s">
        <v>821</v>
      </c>
      <c r="I176" s="23" t="s">
        <v>822</v>
      </c>
      <c r="J176" s="24"/>
    </row>
    <row r="177" spans="1:12">
      <c r="A177" s="23"/>
      <c r="B177" s="23"/>
      <c r="C177" s="23"/>
      <c r="D177" s="23"/>
      <c r="E177" s="23"/>
      <c r="F177" s="23"/>
      <c r="G177" s="23"/>
      <c r="H177" s="23" t="s">
        <v>823</v>
      </c>
      <c r="I177" s="23" t="s">
        <v>824</v>
      </c>
      <c r="J177" s="24"/>
    </row>
    <row r="178" spans="1:12">
      <c r="A178" s="23"/>
      <c r="B178" s="23"/>
      <c r="C178" s="23"/>
      <c r="D178" s="23"/>
      <c r="E178" s="23"/>
      <c r="F178" s="23"/>
      <c r="G178" s="23"/>
      <c r="H178" s="23" t="s">
        <v>825</v>
      </c>
      <c r="I178" s="23" t="s">
        <v>826</v>
      </c>
      <c r="J178" s="24"/>
    </row>
    <row r="179" spans="1:12">
      <c r="A179" s="23"/>
      <c r="B179" s="23"/>
      <c r="C179" s="23"/>
      <c r="D179" s="23"/>
      <c r="E179" s="23"/>
      <c r="F179" s="23"/>
      <c r="G179" s="23"/>
      <c r="H179" s="23" t="s">
        <v>827</v>
      </c>
      <c r="I179" s="23" t="s">
        <v>828</v>
      </c>
      <c r="J179" s="24"/>
    </row>
    <row r="180" spans="1:12">
      <c r="A180" s="23"/>
      <c r="B180" s="23"/>
      <c r="C180" s="23"/>
      <c r="D180" s="23"/>
      <c r="E180" s="23"/>
      <c r="F180" s="23"/>
      <c r="G180" s="23"/>
      <c r="H180" s="23" t="s">
        <v>829</v>
      </c>
      <c r="I180" s="23" t="s">
        <v>830</v>
      </c>
      <c r="J180" s="24"/>
    </row>
    <row r="181" spans="1:12">
      <c r="A181" s="23"/>
      <c r="B181" s="23"/>
      <c r="C181" s="23"/>
      <c r="D181" s="23"/>
      <c r="E181" s="23"/>
      <c r="F181" s="23"/>
      <c r="G181" s="23"/>
      <c r="H181" s="23" t="s">
        <v>831</v>
      </c>
      <c r="I181" s="23" t="s">
        <v>832</v>
      </c>
      <c r="J181" s="24"/>
    </row>
    <row r="182" spans="1:12">
      <c r="A182" s="23"/>
      <c r="B182" s="23"/>
      <c r="C182" s="23"/>
      <c r="D182" s="23"/>
      <c r="E182" s="23"/>
      <c r="F182" s="23"/>
      <c r="G182" s="23"/>
      <c r="H182" s="23" t="s">
        <v>833</v>
      </c>
      <c r="I182" s="23" t="s">
        <v>834</v>
      </c>
      <c r="J182" s="24"/>
    </row>
    <row r="183" spans="1:12">
      <c r="A183" s="23"/>
      <c r="B183" s="23"/>
      <c r="C183" s="23"/>
      <c r="D183" s="23"/>
      <c r="E183" s="23"/>
      <c r="F183" s="23"/>
      <c r="G183" s="23"/>
      <c r="H183" s="23" t="s">
        <v>835</v>
      </c>
      <c r="I183" s="23" t="s">
        <v>836</v>
      </c>
      <c r="J183" s="24"/>
    </row>
    <row r="184" spans="1:12" ht="15">
      <c r="A184" s="23"/>
      <c r="B184" s="23"/>
      <c r="C184" s="23"/>
      <c r="D184" s="23"/>
      <c r="E184" s="25" t="s">
        <v>837</v>
      </c>
      <c r="F184" s="25"/>
      <c r="G184" s="25"/>
      <c r="H184" s="25"/>
      <c r="I184" s="25"/>
      <c r="J184" s="26">
        <v>1220</v>
      </c>
    </row>
    <row r="185" spans="1:12">
      <c r="A185" s="23"/>
      <c r="B185" s="23"/>
      <c r="C185" s="27" t="s">
        <v>838</v>
      </c>
      <c r="D185" s="27"/>
      <c r="E185" s="27"/>
      <c r="F185" s="27"/>
      <c r="G185" s="27"/>
      <c r="H185" s="27"/>
      <c r="I185" s="27"/>
      <c r="J185" s="28">
        <f>SUM(J184)</f>
        <v>1220</v>
      </c>
    </row>
    <row r="186" spans="1:12">
      <c r="A186" s="23"/>
      <c r="B186" s="23" t="s">
        <v>7124</v>
      </c>
      <c r="C186" s="23" t="s">
        <v>839</v>
      </c>
      <c r="D186" s="23" t="s">
        <v>7125</v>
      </c>
      <c r="E186" s="23" t="s">
        <v>2673</v>
      </c>
      <c r="F186" s="23" t="s">
        <v>794</v>
      </c>
      <c r="G186" s="23" t="s">
        <v>492</v>
      </c>
      <c r="H186" s="23" t="s">
        <v>840</v>
      </c>
      <c r="I186" s="23" t="s">
        <v>841</v>
      </c>
      <c r="J186" s="24"/>
      <c r="L186" s="13" t="s">
        <v>842</v>
      </c>
    </row>
    <row r="187" spans="1:12">
      <c r="A187" s="23"/>
      <c r="B187" s="23"/>
      <c r="C187" s="23"/>
      <c r="D187" s="23"/>
      <c r="E187" s="23"/>
      <c r="F187" s="23"/>
      <c r="G187" s="23"/>
      <c r="H187" s="23" t="s">
        <v>843</v>
      </c>
      <c r="I187" s="23" t="s">
        <v>844</v>
      </c>
      <c r="J187" s="24"/>
    </row>
    <row r="188" spans="1:12">
      <c r="A188" s="23"/>
      <c r="B188" s="23"/>
      <c r="C188" s="23"/>
      <c r="D188" s="23"/>
      <c r="E188" s="23"/>
      <c r="F188" s="23"/>
      <c r="G188" s="23"/>
      <c r="H188" s="23" t="s">
        <v>845</v>
      </c>
      <c r="I188" s="23" t="s">
        <v>846</v>
      </c>
      <c r="J188" s="24"/>
    </row>
    <row r="189" spans="1:12">
      <c r="A189" s="23"/>
      <c r="B189" s="23"/>
      <c r="C189" s="23"/>
      <c r="D189" s="23"/>
      <c r="E189" s="23"/>
      <c r="F189" s="23"/>
      <c r="G189" s="23"/>
      <c r="H189" s="23" t="s">
        <v>847</v>
      </c>
      <c r="I189" s="23" t="s">
        <v>848</v>
      </c>
      <c r="J189" s="24"/>
    </row>
    <row r="190" spans="1:12">
      <c r="A190" s="23"/>
      <c r="B190" s="23"/>
      <c r="C190" s="23"/>
      <c r="D190" s="23"/>
      <c r="E190" s="23"/>
      <c r="F190" s="23"/>
      <c r="G190" s="23"/>
      <c r="H190" s="23" t="s">
        <v>849</v>
      </c>
      <c r="I190" s="23" t="s">
        <v>850</v>
      </c>
      <c r="J190" s="24"/>
    </row>
    <row r="191" spans="1:12">
      <c r="A191" s="23"/>
      <c r="B191" s="23"/>
      <c r="C191" s="23"/>
      <c r="D191" s="23"/>
      <c r="E191" s="23"/>
      <c r="F191" s="23"/>
      <c r="G191" s="23"/>
      <c r="H191" s="23" t="s">
        <v>851</v>
      </c>
      <c r="I191" s="23" t="s">
        <v>852</v>
      </c>
      <c r="J191" s="24"/>
    </row>
    <row r="192" spans="1:12">
      <c r="A192" s="23"/>
      <c r="B192" s="23"/>
      <c r="C192" s="23"/>
      <c r="D192" s="23"/>
      <c r="E192" s="23"/>
      <c r="F192" s="23"/>
      <c r="G192" s="23"/>
      <c r="H192" s="23" t="s">
        <v>853</v>
      </c>
      <c r="I192" s="23" t="s">
        <v>854</v>
      </c>
      <c r="J192" s="24"/>
    </row>
    <row r="193" spans="1:12">
      <c r="A193" s="23"/>
      <c r="B193" s="23"/>
      <c r="C193" s="23"/>
      <c r="D193" s="23"/>
      <c r="E193" s="23"/>
      <c r="F193" s="23"/>
      <c r="G193" s="23"/>
      <c r="H193" s="23" t="s">
        <v>855</v>
      </c>
      <c r="I193" s="23" t="s">
        <v>856</v>
      </c>
      <c r="J193" s="24"/>
    </row>
    <row r="194" spans="1:12">
      <c r="A194" s="23"/>
      <c r="B194" s="23"/>
      <c r="C194" s="23"/>
      <c r="D194" s="23"/>
      <c r="E194" s="23"/>
      <c r="F194" s="23"/>
      <c r="G194" s="23"/>
      <c r="H194" s="23" t="s">
        <v>857</v>
      </c>
      <c r="I194" s="23" t="s">
        <v>856</v>
      </c>
      <c r="J194" s="24"/>
    </row>
    <row r="195" spans="1:12">
      <c r="A195" s="23"/>
      <c r="B195" s="23"/>
      <c r="C195" s="23"/>
      <c r="D195" s="23"/>
      <c r="E195" s="23"/>
      <c r="F195" s="23"/>
      <c r="G195" s="23"/>
      <c r="H195" s="23" t="s">
        <v>858</v>
      </c>
      <c r="I195" s="23" t="s">
        <v>859</v>
      </c>
      <c r="J195" s="24"/>
    </row>
    <row r="196" spans="1:12">
      <c r="A196" s="23"/>
      <c r="B196" s="23"/>
      <c r="C196" s="23"/>
      <c r="D196" s="23"/>
      <c r="E196" s="23"/>
      <c r="F196" s="23"/>
      <c r="G196" s="23"/>
      <c r="H196" s="23" t="s">
        <v>860</v>
      </c>
      <c r="I196" s="23" t="s">
        <v>861</v>
      </c>
      <c r="J196" s="24"/>
    </row>
    <row r="197" spans="1:12">
      <c r="A197" s="23"/>
      <c r="B197" s="23"/>
      <c r="C197" s="23"/>
      <c r="D197" s="23"/>
      <c r="E197" s="23"/>
      <c r="F197" s="23"/>
      <c r="G197" s="23"/>
      <c r="H197" s="23" t="s">
        <v>862</v>
      </c>
      <c r="I197" s="23" t="s">
        <v>863</v>
      </c>
      <c r="J197" s="24"/>
    </row>
    <row r="198" spans="1:12">
      <c r="A198" s="23"/>
      <c r="B198" s="23"/>
      <c r="C198" s="23"/>
      <c r="D198" s="23"/>
      <c r="E198" s="23"/>
      <c r="F198" s="23"/>
      <c r="G198" s="23"/>
      <c r="H198" s="23" t="s">
        <v>864</v>
      </c>
      <c r="I198" s="23" t="s">
        <v>865</v>
      </c>
      <c r="J198" s="24"/>
    </row>
    <row r="199" spans="1:12">
      <c r="A199" s="23"/>
      <c r="B199" s="23"/>
      <c r="C199" s="23"/>
      <c r="D199" s="23"/>
      <c r="E199" s="23"/>
      <c r="F199" s="23"/>
      <c r="G199" s="23"/>
      <c r="H199" s="23" t="s">
        <v>866</v>
      </c>
      <c r="I199" s="23" t="s">
        <v>867</v>
      </c>
      <c r="J199" s="24"/>
    </row>
    <row r="200" spans="1:12">
      <c r="A200" s="23"/>
      <c r="B200" s="23"/>
      <c r="C200" s="23"/>
      <c r="D200" s="23"/>
      <c r="E200" s="23"/>
      <c r="F200" s="23"/>
      <c r="G200" s="23"/>
      <c r="H200" s="23" t="s">
        <v>868</v>
      </c>
      <c r="I200" s="23" t="s">
        <v>869</v>
      </c>
      <c r="J200" s="24"/>
    </row>
    <row r="201" spans="1:12">
      <c r="A201" s="23"/>
      <c r="B201" s="23"/>
      <c r="C201" s="23"/>
      <c r="D201" s="23"/>
      <c r="E201" s="23"/>
      <c r="F201" s="23"/>
      <c r="G201" s="23"/>
      <c r="H201" s="23" t="s">
        <v>870</v>
      </c>
      <c r="I201" s="23" t="s">
        <v>871</v>
      </c>
      <c r="J201" s="24"/>
    </row>
    <row r="202" spans="1:12">
      <c r="A202" s="23"/>
      <c r="B202" s="23"/>
      <c r="C202" s="23"/>
      <c r="D202" s="23"/>
      <c r="E202" s="23"/>
      <c r="F202" s="23"/>
      <c r="G202" s="23"/>
      <c r="H202" s="23" t="s">
        <v>872</v>
      </c>
      <c r="I202" s="23" t="s">
        <v>873</v>
      </c>
      <c r="J202" s="24"/>
    </row>
    <row r="203" spans="1:12" ht="15">
      <c r="A203" s="23"/>
      <c r="B203" s="23"/>
      <c r="C203" s="23"/>
      <c r="D203" s="23"/>
      <c r="E203" s="25" t="s">
        <v>955</v>
      </c>
      <c r="F203" s="25"/>
      <c r="G203" s="25"/>
      <c r="H203" s="25"/>
      <c r="I203" s="25"/>
      <c r="J203" s="26">
        <v>2543</v>
      </c>
    </row>
    <row r="204" spans="1:12">
      <c r="A204" s="23"/>
      <c r="B204" s="23"/>
      <c r="C204" s="23"/>
      <c r="D204" s="23" t="s">
        <v>7126</v>
      </c>
      <c r="E204" s="23" t="s">
        <v>2674</v>
      </c>
      <c r="F204" s="23" t="s">
        <v>794</v>
      </c>
      <c r="G204" s="23" t="s">
        <v>492</v>
      </c>
      <c r="H204" s="23" t="s">
        <v>874</v>
      </c>
      <c r="I204" s="23" t="s">
        <v>875</v>
      </c>
      <c r="J204" s="24"/>
      <c r="L204" s="13" t="s">
        <v>876</v>
      </c>
    </row>
    <row r="205" spans="1:12">
      <c r="A205" s="23"/>
      <c r="B205" s="23"/>
      <c r="C205" s="23"/>
      <c r="D205" s="23"/>
      <c r="E205" s="23"/>
      <c r="F205" s="23"/>
      <c r="G205" s="23"/>
      <c r="H205" s="23" t="s">
        <v>877</v>
      </c>
      <c r="I205" s="23" t="s">
        <v>878</v>
      </c>
      <c r="J205" s="24"/>
    </row>
    <row r="206" spans="1:12">
      <c r="A206" s="23"/>
      <c r="B206" s="23"/>
      <c r="C206" s="23"/>
      <c r="D206" s="23"/>
      <c r="E206" s="23"/>
      <c r="F206" s="23"/>
      <c r="G206" s="23"/>
      <c r="H206" s="23" t="s">
        <v>879</v>
      </c>
      <c r="I206" s="23" t="s">
        <v>880</v>
      </c>
      <c r="J206" s="24"/>
    </row>
    <row r="207" spans="1:12">
      <c r="A207" s="23"/>
      <c r="B207" s="23"/>
      <c r="C207" s="23"/>
      <c r="D207" s="23"/>
      <c r="E207" s="23"/>
      <c r="F207" s="23"/>
      <c r="G207" s="23"/>
      <c r="H207" s="23" t="s">
        <v>881</v>
      </c>
      <c r="I207" s="23" t="s">
        <v>882</v>
      </c>
      <c r="J207" s="24"/>
    </row>
    <row r="208" spans="1:12">
      <c r="A208" s="23"/>
      <c r="B208" s="23"/>
      <c r="C208" s="23"/>
      <c r="D208" s="23"/>
      <c r="E208" s="23"/>
      <c r="F208" s="23"/>
      <c r="G208" s="23"/>
      <c r="H208" s="23" t="s">
        <v>883</v>
      </c>
      <c r="I208" s="23" t="s">
        <v>884</v>
      </c>
      <c r="J208" s="24"/>
    </row>
    <row r="209" spans="1:12">
      <c r="A209" s="23"/>
      <c r="B209" s="23"/>
      <c r="C209" s="23"/>
      <c r="D209" s="23"/>
      <c r="E209" s="23"/>
      <c r="F209" s="23"/>
      <c r="G209" s="23"/>
      <c r="H209" s="23" t="s">
        <v>885</v>
      </c>
      <c r="I209" s="23" t="s">
        <v>886</v>
      </c>
      <c r="J209" s="24"/>
    </row>
    <row r="210" spans="1:12">
      <c r="A210" s="23"/>
      <c r="B210" s="23"/>
      <c r="C210" s="23"/>
      <c r="D210" s="23"/>
      <c r="E210" s="23"/>
      <c r="F210" s="23"/>
      <c r="G210" s="23"/>
      <c r="H210" s="23" t="s">
        <v>887</v>
      </c>
      <c r="I210" s="23" t="s">
        <v>888</v>
      </c>
      <c r="J210" s="24"/>
    </row>
    <row r="211" spans="1:12">
      <c r="A211" s="23"/>
      <c r="B211" s="23"/>
      <c r="C211" s="23"/>
      <c r="D211" s="23"/>
      <c r="E211" s="23"/>
      <c r="F211" s="23"/>
      <c r="G211" s="23"/>
      <c r="H211" s="23" t="s">
        <v>889</v>
      </c>
      <c r="I211" s="23" t="s">
        <v>890</v>
      </c>
      <c r="J211" s="24"/>
    </row>
    <row r="212" spans="1:12">
      <c r="A212" s="23"/>
      <c r="B212" s="23"/>
      <c r="C212" s="23"/>
      <c r="D212" s="23"/>
      <c r="E212" s="23"/>
      <c r="F212" s="23"/>
      <c r="G212" s="23"/>
      <c r="H212" s="23" t="s">
        <v>891</v>
      </c>
      <c r="I212" s="23" t="s">
        <v>892</v>
      </c>
      <c r="J212" s="24"/>
    </row>
    <row r="213" spans="1:12">
      <c r="A213" s="23"/>
      <c r="B213" s="23"/>
      <c r="C213" s="23"/>
      <c r="D213" s="23"/>
      <c r="E213" s="23"/>
      <c r="F213" s="23"/>
      <c r="G213" s="23"/>
      <c r="H213" s="23" t="s">
        <v>893</v>
      </c>
      <c r="I213" s="23" t="s">
        <v>894</v>
      </c>
      <c r="J213" s="24"/>
    </row>
    <row r="214" spans="1:12">
      <c r="A214" s="23"/>
      <c r="B214" s="23"/>
      <c r="C214" s="23"/>
      <c r="D214" s="23"/>
      <c r="E214" s="23"/>
      <c r="F214" s="23"/>
      <c r="G214" s="23"/>
      <c r="H214" s="23" t="s">
        <v>895</v>
      </c>
      <c r="I214" s="23" t="s">
        <v>896</v>
      </c>
      <c r="J214" s="24"/>
    </row>
    <row r="215" spans="1:12">
      <c r="A215" s="23"/>
      <c r="B215" s="23"/>
      <c r="C215" s="23"/>
      <c r="D215" s="23"/>
      <c r="E215" s="23"/>
      <c r="F215" s="23"/>
      <c r="G215" s="23"/>
      <c r="H215" s="23" t="s">
        <v>897</v>
      </c>
      <c r="I215" s="23" t="s">
        <v>898</v>
      </c>
      <c r="J215" s="24"/>
    </row>
    <row r="216" spans="1:12">
      <c r="A216" s="23"/>
      <c r="B216" s="23"/>
      <c r="C216" s="23"/>
      <c r="D216" s="23"/>
      <c r="E216" s="23"/>
      <c r="F216" s="23"/>
      <c r="G216" s="23"/>
      <c r="H216" s="23" t="s">
        <v>899</v>
      </c>
      <c r="I216" s="23" t="s">
        <v>900</v>
      </c>
      <c r="J216" s="24"/>
    </row>
    <row r="217" spans="1:12">
      <c r="A217" s="23"/>
      <c r="B217" s="23"/>
      <c r="C217" s="23"/>
      <c r="D217" s="23"/>
      <c r="E217" s="23"/>
      <c r="F217" s="23"/>
      <c r="G217" s="23"/>
      <c r="H217" s="23" t="s">
        <v>901</v>
      </c>
      <c r="I217" s="23" t="s">
        <v>902</v>
      </c>
      <c r="J217" s="24"/>
    </row>
    <row r="218" spans="1:12" ht="15">
      <c r="A218" s="23"/>
      <c r="B218" s="23"/>
      <c r="C218" s="23"/>
      <c r="D218" s="23"/>
      <c r="E218" s="25" t="s">
        <v>956</v>
      </c>
      <c r="F218" s="25"/>
      <c r="G218" s="25"/>
      <c r="H218" s="25"/>
      <c r="I218" s="25"/>
      <c r="J218" s="26">
        <v>2846</v>
      </c>
    </row>
    <row r="219" spans="1:12">
      <c r="A219" s="23"/>
      <c r="B219" s="23"/>
      <c r="C219" s="27" t="s">
        <v>903</v>
      </c>
      <c r="D219" s="27"/>
      <c r="E219" s="27"/>
      <c r="F219" s="27"/>
      <c r="G219" s="27"/>
      <c r="H219" s="27"/>
      <c r="I219" s="27"/>
      <c r="J219" s="28">
        <f>SUM(J218,J203)</f>
        <v>5389</v>
      </c>
    </row>
    <row r="220" spans="1:12">
      <c r="A220" s="23"/>
      <c r="B220" s="23" t="s">
        <v>7127</v>
      </c>
      <c r="C220" s="23" t="s">
        <v>904</v>
      </c>
      <c r="D220" s="23" t="s">
        <v>7127</v>
      </c>
      <c r="E220" s="23" t="s">
        <v>905</v>
      </c>
      <c r="F220" s="23" t="s">
        <v>597</v>
      </c>
      <c r="G220" s="23" t="s">
        <v>492</v>
      </c>
      <c r="H220" s="23" t="s">
        <v>906</v>
      </c>
      <c r="I220" s="23" t="s">
        <v>907</v>
      </c>
      <c r="J220" s="24"/>
      <c r="L220" s="13" t="s">
        <v>16</v>
      </c>
    </row>
    <row r="221" spans="1:12">
      <c r="A221" s="23"/>
      <c r="B221" s="23"/>
      <c r="C221" s="23"/>
      <c r="D221" s="23"/>
      <c r="E221" s="23"/>
      <c r="F221" s="23"/>
      <c r="G221" s="23"/>
      <c r="H221" s="23" t="s">
        <v>908</v>
      </c>
      <c r="I221" s="23" t="s">
        <v>909</v>
      </c>
      <c r="J221" s="24"/>
    </row>
    <row r="222" spans="1:12">
      <c r="A222" s="23"/>
      <c r="B222" s="23"/>
      <c r="C222" s="23"/>
      <c r="D222" s="23"/>
      <c r="E222" s="23"/>
      <c r="F222" s="23"/>
      <c r="G222" s="23"/>
      <c r="H222" s="23" t="s">
        <v>910</v>
      </c>
      <c r="I222" s="23" t="s">
        <v>909</v>
      </c>
      <c r="J222" s="24"/>
    </row>
    <row r="223" spans="1:12">
      <c r="A223" s="23"/>
      <c r="B223" s="23"/>
      <c r="C223" s="23"/>
      <c r="D223" s="23"/>
      <c r="E223" s="23"/>
      <c r="F223" s="23"/>
      <c r="G223" s="23"/>
      <c r="H223" s="23" t="s">
        <v>911</v>
      </c>
      <c r="I223" s="23" t="s">
        <v>912</v>
      </c>
      <c r="J223" s="24"/>
    </row>
    <row r="224" spans="1:12">
      <c r="A224" s="23"/>
      <c r="B224" s="23"/>
      <c r="C224" s="23"/>
      <c r="D224" s="23"/>
      <c r="E224" s="23"/>
      <c r="F224" s="23"/>
      <c r="G224" s="23"/>
      <c r="H224" s="23" t="s">
        <v>913</v>
      </c>
      <c r="I224" s="23" t="s">
        <v>914</v>
      </c>
      <c r="J224" s="24"/>
    </row>
    <row r="225" spans="1:12">
      <c r="A225" s="23"/>
      <c r="B225" s="23"/>
      <c r="C225" s="23"/>
      <c r="D225" s="23"/>
      <c r="E225" s="23"/>
      <c r="F225" s="23"/>
      <c r="G225" s="23"/>
      <c r="H225" s="23" t="s">
        <v>915</v>
      </c>
      <c r="I225" s="23" t="s">
        <v>916</v>
      </c>
      <c r="J225" s="24"/>
    </row>
    <row r="226" spans="1:12">
      <c r="A226" s="23"/>
      <c r="B226" s="23"/>
      <c r="C226" s="23"/>
      <c r="D226" s="23"/>
      <c r="E226" s="23"/>
      <c r="F226" s="23"/>
      <c r="G226" s="23"/>
      <c r="H226" s="23" t="s">
        <v>917</v>
      </c>
      <c r="I226" s="23" t="s">
        <v>918</v>
      </c>
      <c r="J226" s="24"/>
    </row>
    <row r="227" spans="1:12">
      <c r="A227" s="23"/>
      <c r="B227" s="23"/>
      <c r="C227" s="23"/>
      <c r="D227" s="23"/>
      <c r="E227" s="23"/>
      <c r="F227" s="23"/>
      <c r="G227" s="23"/>
      <c r="H227" s="23" t="s">
        <v>919</v>
      </c>
      <c r="I227" s="23" t="s">
        <v>920</v>
      </c>
      <c r="J227" s="24"/>
    </row>
    <row r="228" spans="1:12">
      <c r="A228" s="23"/>
      <c r="B228" s="23"/>
      <c r="C228" s="23"/>
      <c r="D228" s="23"/>
      <c r="E228" s="23"/>
      <c r="F228" s="23"/>
      <c r="G228" s="23"/>
      <c r="H228" s="23" t="s">
        <v>921</v>
      </c>
      <c r="I228" s="23" t="s">
        <v>922</v>
      </c>
      <c r="J228" s="24"/>
    </row>
    <row r="229" spans="1:12">
      <c r="A229" s="23"/>
      <c r="B229" s="23"/>
      <c r="C229" s="23"/>
      <c r="D229" s="23"/>
      <c r="E229" s="23"/>
      <c r="F229" s="23"/>
      <c r="G229" s="23"/>
      <c r="H229" s="23" t="s">
        <v>923</v>
      </c>
      <c r="I229" s="23" t="s">
        <v>924</v>
      </c>
      <c r="J229" s="24"/>
    </row>
    <row r="230" spans="1:12">
      <c r="A230" s="23"/>
      <c r="B230" s="23"/>
      <c r="C230" s="23"/>
      <c r="D230" s="23"/>
      <c r="E230" s="23"/>
      <c r="F230" s="23"/>
      <c r="G230" s="23"/>
      <c r="H230" s="23" t="s">
        <v>925</v>
      </c>
      <c r="I230" s="23" t="s">
        <v>926</v>
      </c>
      <c r="J230" s="24"/>
    </row>
    <row r="231" spans="1:12" ht="15">
      <c r="A231" s="23"/>
      <c r="B231" s="23"/>
      <c r="C231" s="23"/>
      <c r="D231" s="23"/>
      <c r="E231" s="25" t="s">
        <v>927</v>
      </c>
      <c r="F231" s="25"/>
      <c r="G231" s="25"/>
      <c r="H231" s="25"/>
      <c r="I231" s="25"/>
      <c r="J231" s="26">
        <v>1765</v>
      </c>
    </row>
    <row r="232" spans="1:12">
      <c r="A232" s="23"/>
      <c r="B232" s="23"/>
      <c r="C232" s="27" t="s">
        <v>928</v>
      </c>
      <c r="D232" s="27"/>
      <c r="E232" s="27"/>
      <c r="F232" s="27"/>
      <c r="G232" s="27"/>
      <c r="H232" s="27"/>
      <c r="I232" s="27"/>
      <c r="J232" s="28">
        <f>SUM(J231)</f>
        <v>1765</v>
      </c>
    </row>
    <row r="233" spans="1:12">
      <c r="A233" s="23"/>
      <c r="B233" s="23" t="s">
        <v>7128</v>
      </c>
      <c r="C233" s="23" t="s">
        <v>929</v>
      </c>
      <c r="D233" s="23" t="s">
        <v>7128</v>
      </c>
      <c r="E233" s="23" t="s">
        <v>930</v>
      </c>
      <c r="F233" s="23" t="s">
        <v>525</v>
      </c>
      <c r="G233" s="23" t="s">
        <v>492</v>
      </c>
      <c r="H233" s="23" t="s">
        <v>931</v>
      </c>
      <c r="I233" s="23" t="s">
        <v>932</v>
      </c>
      <c r="J233" s="24"/>
      <c r="L233" s="13" t="s">
        <v>16</v>
      </c>
    </row>
    <row r="234" spans="1:12">
      <c r="A234" s="23"/>
      <c r="B234" s="23"/>
      <c r="C234" s="23"/>
      <c r="D234" s="23"/>
      <c r="E234" s="23"/>
      <c r="F234" s="23"/>
      <c r="G234" s="23"/>
      <c r="H234" s="23" t="s">
        <v>933</v>
      </c>
      <c r="I234" s="23" t="s">
        <v>934</v>
      </c>
      <c r="J234" s="24"/>
    </row>
    <row r="235" spans="1:12">
      <c r="A235" s="23"/>
      <c r="B235" s="23"/>
      <c r="C235" s="23"/>
      <c r="D235" s="23"/>
      <c r="E235" s="23"/>
      <c r="F235" s="23"/>
      <c r="G235" s="23"/>
      <c r="H235" s="23" t="s">
        <v>935</v>
      </c>
      <c r="I235" s="23" t="s">
        <v>936</v>
      </c>
      <c r="J235" s="24"/>
    </row>
    <row r="236" spans="1:12">
      <c r="A236" s="23"/>
      <c r="B236" s="23"/>
      <c r="C236" s="23"/>
      <c r="D236" s="23"/>
      <c r="E236" s="23"/>
      <c r="F236" s="23"/>
      <c r="G236" s="23"/>
      <c r="H236" s="23" t="s">
        <v>937</v>
      </c>
      <c r="I236" s="23" t="s">
        <v>938</v>
      </c>
      <c r="J236" s="24"/>
    </row>
    <row r="237" spans="1:12">
      <c r="A237" s="23"/>
      <c r="B237" s="23"/>
      <c r="C237" s="23"/>
      <c r="D237" s="23"/>
      <c r="E237" s="23"/>
      <c r="F237" s="23"/>
      <c r="G237" s="23"/>
      <c r="H237" s="23" t="s">
        <v>939</v>
      </c>
      <c r="I237" s="23" t="s">
        <v>940</v>
      </c>
      <c r="J237" s="24"/>
    </row>
    <row r="238" spans="1:12">
      <c r="A238" s="23"/>
      <c r="B238" s="23"/>
      <c r="C238" s="23"/>
      <c r="D238" s="23"/>
      <c r="E238" s="23"/>
      <c r="F238" s="23"/>
      <c r="G238" s="23"/>
      <c r="H238" s="23" t="s">
        <v>941</v>
      </c>
      <c r="I238" s="23" t="s">
        <v>942</v>
      </c>
      <c r="J238" s="24"/>
    </row>
    <row r="239" spans="1:12" ht="15">
      <c r="A239" s="23"/>
      <c r="B239" s="23"/>
      <c r="C239" s="23"/>
      <c r="D239" s="23"/>
      <c r="E239" s="25" t="s">
        <v>943</v>
      </c>
      <c r="F239" s="25"/>
      <c r="G239" s="25"/>
      <c r="H239" s="25"/>
      <c r="I239" s="25"/>
      <c r="J239" s="26">
        <v>1258</v>
      </c>
    </row>
    <row r="240" spans="1:12">
      <c r="A240" s="23"/>
      <c r="B240" s="23"/>
      <c r="C240" s="27" t="s">
        <v>944</v>
      </c>
      <c r="D240" s="27"/>
      <c r="E240" s="27"/>
      <c r="F240" s="27"/>
      <c r="G240" s="27"/>
      <c r="H240" s="27"/>
      <c r="I240" s="27"/>
      <c r="J240" s="28">
        <f>SUM(J239)</f>
        <v>1258</v>
      </c>
    </row>
    <row r="241" spans="1:11" ht="15">
      <c r="A241" s="19" t="s">
        <v>7129</v>
      </c>
      <c r="B241" s="19"/>
      <c r="C241" s="19"/>
      <c r="D241" s="19"/>
      <c r="E241" s="19"/>
      <c r="F241" s="19"/>
      <c r="G241" s="19"/>
      <c r="H241" s="19"/>
      <c r="I241" s="19"/>
      <c r="J241" s="20">
        <f>SUM(J240,J232,J219,J185,J174,J158,J142,J126,J80,J62,J47,J19)</f>
        <v>44896</v>
      </c>
      <c r="K241" s="14"/>
    </row>
    <row r="242" spans="1:11">
      <c r="A242" s="13" t="s">
        <v>198</v>
      </c>
      <c r="J242" s="14">
        <v>45050</v>
      </c>
    </row>
  </sheetData>
  <sortState xmlns:xlrd2="http://schemas.microsoft.com/office/spreadsheetml/2017/richdata2" ref="H204:I217">
    <sortCondition ref="H204:H217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873C-425E-4AB5-8D32-8CA2A62EDB2E}">
  <dimension ref="A1:L684"/>
  <sheetViews>
    <sheetView topLeftCell="A646" workbookViewId="0">
      <selection activeCell="E501" sqref="E501"/>
    </sheetView>
  </sheetViews>
  <sheetFormatPr baseColWidth="10" defaultRowHeight="14.25"/>
  <cols>
    <col min="1" max="1" width="16.5703125" style="13" bestFit="1" customWidth="1"/>
    <col min="2" max="2" width="16.5703125" style="13" customWidth="1"/>
    <col min="3" max="3" width="43.7109375" style="13" bestFit="1" customWidth="1"/>
    <col min="4" max="4" width="14" style="13" bestFit="1" customWidth="1"/>
    <col min="5" max="5" width="44.7109375" style="13" bestFit="1" customWidth="1"/>
    <col min="6" max="6" width="6.7109375" style="13" bestFit="1" customWidth="1"/>
    <col min="7" max="7" width="6.5703125" style="13" bestFit="1" customWidth="1"/>
    <col min="8" max="8" width="10.42578125" style="13" bestFit="1" customWidth="1"/>
    <col min="9" max="9" width="34.85546875" style="13" bestFit="1" customWidth="1"/>
    <col min="10" max="10" width="27.85546875" style="13" bestFit="1" customWidth="1"/>
    <col min="11" max="16384" width="11.42578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13" t="s">
        <v>7130</v>
      </c>
      <c r="B2" s="13" t="s">
        <v>7131</v>
      </c>
      <c r="C2" s="13" t="s">
        <v>957</v>
      </c>
      <c r="D2" s="13" t="s">
        <v>7132</v>
      </c>
      <c r="E2" s="13" t="s">
        <v>2675</v>
      </c>
      <c r="F2" s="13" t="s">
        <v>958</v>
      </c>
      <c r="G2" s="13" t="s">
        <v>959</v>
      </c>
      <c r="H2" s="13" t="s">
        <v>960</v>
      </c>
      <c r="I2" s="13" t="s">
        <v>961</v>
      </c>
      <c r="J2" s="14"/>
      <c r="L2" s="13" t="s">
        <v>962</v>
      </c>
    </row>
    <row r="3" spans="1:12">
      <c r="H3" s="13" t="s">
        <v>979</v>
      </c>
      <c r="I3" s="13" t="s">
        <v>980</v>
      </c>
      <c r="J3" s="14"/>
    </row>
    <row r="4" spans="1:12">
      <c r="H4" s="13" t="s">
        <v>981</v>
      </c>
      <c r="I4" s="13" t="s">
        <v>982</v>
      </c>
      <c r="J4" s="14"/>
    </row>
    <row r="5" spans="1:12">
      <c r="H5" s="13" t="s">
        <v>983</v>
      </c>
      <c r="I5" s="13" t="s">
        <v>984</v>
      </c>
      <c r="J5" s="14"/>
    </row>
    <row r="6" spans="1:12">
      <c r="H6" s="13" t="s">
        <v>985</v>
      </c>
      <c r="I6" s="13" t="s">
        <v>986</v>
      </c>
      <c r="J6" s="14"/>
    </row>
    <row r="7" spans="1:12">
      <c r="H7" s="13" t="s">
        <v>987</v>
      </c>
      <c r="I7" s="13" t="s">
        <v>988</v>
      </c>
      <c r="J7" s="14"/>
    </row>
    <row r="8" spans="1:12">
      <c r="H8" s="13" t="s">
        <v>989</v>
      </c>
      <c r="I8" s="13" t="s">
        <v>990</v>
      </c>
      <c r="J8" s="14"/>
    </row>
    <row r="9" spans="1:12">
      <c r="H9" s="13" t="s">
        <v>991</v>
      </c>
      <c r="I9" s="13" t="s">
        <v>992</v>
      </c>
      <c r="J9" s="14"/>
    </row>
    <row r="10" spans="1:12">
      <c r="H10" s="13" t="s">
        <v>993</v>
      </c>
      <c r="I10" s="13" t="s">
        <v>994</v>
      </c>
      <c r="J10" s="14"/>
    </row>
    <row r="11" spans="1:12">
      <c r="H11" s="13" t="s">
        <v>995</v>
      </c>
      <c r="I11" s="13" t="s">
        <v>996</v>
      </c>
      <c r="J11" s="14"/>
    </row>
    <row r="12" spans="1:12">
      <c r="H12" s="13" t="s">
        <v>997</v>
      </c>
      <c r="I12" s="13" t="s">
        <v>998</v>
      </c>
      <c r="J12" s="14"/>
    </row>
    <row r="13" spans="1:12">
      <c r="H13" s="13" t="s">
        <v>963</v>
      </c>
      <c r="I13" s="13" t="s">
        <v>964</v>
      </c>
      <c r="J13" s="14"/>
    </row>
    <row r="14" spans="1:12">
      <c r="H14" s="13" t="s">
        <v>965</v>
      </c>
      <c r="I14" s="13" t="s">
        <v>966</v>
      </c>
      <c r="J14" s="14"/>
    </row>
    <row r="15" spans="1:12">
      <c r="H15" s="13" t="s">
        <v>967</v>
      </c>
      <c r="I15" s="13" t="s">
        <v>968</v>
      </c>
      <c r="J15" s="14"/>
    </row>
    <row r="16" spans="1:12">
      <c r="H16" s="13" t="s">
        <v>969</v>
      </c>
      <c r="I16" s="13" t="s">
        <v>970</v>
      </c>
      <c r="J16" s="14"/>
    </row>
    <row r="17" spans="2:12">
      <c r="H17" s="13" t="s">
        <v>971</v>
      </c>
      <c r="I17" s="13" t="s">
        <v>972</v>
      </c>
      <c r="J17" s="14"/>
    </row>
    <row r="18" spans="2:12">
      <c r="H18" s="13" t="s">
        <v>973</v>
      </c>
      <c r="I18" s="13" t="s">
        <v>974</v>
      </c>
      <c r="J18" s="14"/>
    </row>
    <row r="19" spans="2:12">
      <c r="H19" s="13" t="s">
        <v>975</v>
      </c>
      <c r="I19" s="13" t="s">
        <v>976</v>
      </c>
      <c r="J19" s="14"/>
    </row>
    <row r="20" spans="2:12">
      <c r="H20" s="13" t="s">
        <v>977</v>
      </c>
      <c r="I20" s="13" t="s">
        <v>978</v>
      </c>
      <c r="J20" s="14"/>
    </row>
    <row r="21" spans="2:12">
      <c r="H21" s="13" t="s">
        <v>999</v>
      </c>
      <c r="I21" s="13" t="s">
        <v>1000</v>
      </c>
      <c r="J21" s="14"/>
    </row>
    <row r="22" spans="2:12">
      <c r="H22" s="13" t="s">
        <v>1001</v>
      </c>
      <c r="I22" s="13" t="s">
        <v>1002</v>
      </c>
      <c r="J22" s="14"/>
    </row>
    <row r="23" spans="2:12" ht="15" customHeight="1">
      <c r="E23" s="15" t="s">
        <v>1003</v>
      </c>
      <c r="F23" s="15"/>
      <c r="G23" s="15"/>
      <c r="H23" s="15"/>
      <c r="I23" s="15"/>
      <c r="J23" s="16">
        <v>5463</v>
      </c>
    </row>
    <row r="24" spans="2:12" ht="14.25" customHeight="1">
      <c r="C24" s="17" t="s">
        <v>1004</v>
      </c>
      <c r="D24" s="17"/>
      <c r="E24" s="17"/>
      <c r="F24" s="17"/>
      <c r="G24" s="17"/>
      <c r="H24" s="17"/>
      <c r="I24" s="17"/>
      <c r="J24" s="18">
        <f>SUM(J23)</f>
        <v>5463</v>
      </c>
    </row>
    <row r="25" spans="2:12">
      <c r="B25" s="13" t="s">
        <v>7133</v>
      </c>
      <c r="C25" s="13" t="s">
        <v>1005</v>
      </c>
      <c r="D25" s="13" t="s">
        <v>7134</v>
      </c>
      <c r="E25" s="13" t="s">
        <v>1006</v>
      </c>
      <c r="F25" s="13" t="s">
        <v>1007</v>
      </c>
      <c r="G25" s="13" t="s">
        <v>959</v>
      </c>
      <c r="H25" s="13" t="s">
        <v>1008</v>
      </c>
      <c r="I25" s="13" t="s">
        <v>1009</v>
      </c>
      <c r="J25" s="14"/>
      <c r="L25" s="13" t="s">
        <v>16</v>
      </c>
    </row>
    <row r="26" spans="2:12">
      <c r="H26" s="13" t="s">
        <v>1010</v>
      </c>
      <c r="I26" s="13" t="s">
        <v>1011</v>
      </c>
      <c r="J26" s="14"/>
    </row>
    <row r="27" spans="2:12">
      <c r="H27" s="13" t="s">
        <v>1012</v>
      </c>
      <c r="I27" s="13" t="s">
        <v>1013</v>
      </c>
      <c r="J27" s="14"/>
    </row>
    <row r="28" spans="2:12">
      <c r="H28" s="13" t="s">
        <v>1014</v>
      </c>
      <c r="I28" s="13" t="s">
        <v>1015</v>
      </c>
      <c r="J28" s="14"/>
    </row>
    <row r="29" spans="2:12">
      <c r="H29" s="13" t="s">
        <v>1016</v>
      </c>
      <c r="I29" s="13" t="s">
        <v>1017</v>
      </c>
      <c r="J29" s="14"/>
    </row>
    <row r="30" spans="2:12">
      <c r="H30" s="13" t="s">
        <v>1018</v>
      </c>
      <c r="I30" s="13" t="s">
        <v>1019</v>
      </c>
      <c r="J30" s="14"/>
    </row>
    <row r="31" spans="2:12" ht="15" customHeight="1">
      <c r="E31" s="15" t="s">
        <v>1020</v>
      </c>
      <c r="F31" s="15"/>
      <c r="G31" s="15"/>
      <c r="H31" s="15"/>
      <c r="I31" s="15"/>
      <c r="J31" s="16">
        <v>1728</v>
      </c>
    </row>
    <row r="32" spans="2:12" ht="14.25" customHeight="1">
      <c r="C32" s="17" t="s">
        <v>1021</v>
      </c>
      <c r="D32" s="17"/>
      <c r="E32" s="17"/>
      <c r="F32" s="17"/>
      <c r="G32" s="17"/>
      <c r="H32" s="17"/>
      <c r="I32" s="17"/>
      <c r="J32" s="18">
        <f>SUM(J31)</f>
        <v>1728</v>
      </c>
    </row>
    <row r="33" spans="2:12">
      <c r="B33" s="13" t="s">
        <v>7135</v>
      </c>
      <c r="C33" s="13" t="s">
        <v>1022</v>
      </c>
      <c r="D33" s="13" t="s">
        <v>7136</v>
      </c>
      <c r="E33" s="13" t="s">
        <v>2676</v>
      </c>
      <c r="F33" s="13" t="s">
        <v>1023</v>
      </c>
      <c r="G33" s="13" t="s">
        <v>959</v>
      </c>
      <c r="H33" s="13" t="s">
        <v>1034</v>
      </c>
      <c r="I33" s="13" t="s">
        <v>1035</v>
      </c>
      <c r="J33" s="14"/>
      <c r="L33" s="13" t="s">
        <v>1026</v>
      </c>
    </row>
    <row r="34" spans="2:12">
      <c r="H34" s="13" t="s">
        <v>1036</v>
      </c>
      <c r="I34" s="13" t="s">
        <v>1037</v>
      </c>
      <c r="J34" s="14"/>
    </row>
    <row r="35" spans="2:12">
      <c r="H35" s="13" t="s">
        <v>1038</v>
      </c>
      <c r="I35" s="13" t="s">
        <v>1039</v>
      </c>
      <c r="J35" s="14"/>
    </row>
    <row r="36" spans="2:12">
      <c r="H36" s="13" t="s">
        <v>1040</v>
      </c>
      <c r="I36" s="13" t="s">
        <v>1041</v>
      </c>
      <c r="J36" s="14"/>
    </row>
    <row r="37" spans="2:12">
      <c r="H37" s="13" t="s">
        <v>1042</v>
      </c>
      <c r="I37" s="13" t="s">
        <v>1043</v>
      </c>
      <c r="J37" s="14"/>
    </row>
    <row r="38" spans="2:12">
      <c r="H38" s="13" t="s">
        <v>1046</v>
      </c>
      <c r="I38" s="13" t="s">
        <v>1047</v>
      </c>
      <c r="J38" s="14"/>
    </row>
    <row r="39" spans="2:12">
      <c r="H39" s="13" t="s">
        <v>1048</v>
      </c>
      <c r="I39" s="13" t="s">
        <v>1049</v>
      </c>
      <c r="J39" s="14"/>
    </row>
    <row r="40" spans="2:12">
      <c r="H40" s="13" t="s">
        <v>1050</v>
      </c>
      <c r="I40" s="13" t="s">
        <v>1051</v>
      </c>
      <c r="J40" s="14"/>
    </row>
    <row r="41" spans="2:12">
      <c r="H41" s="13" t="s">
        <v>1052</v>
      </c>
      <c r="I41" s="13" t="s">
        <v>1053</v>
      </c>
      <c r="J41" s="14"/>
    </row>
    <row r="42" spans="2:12">
      <c r="H42" s="13" t="s">
        <v>1044</v>
      </c>
      <c r="I42" s="13" t="s">
        <v>1045</v>
      </c>
      <c r="J42" s="14"/>
    </row>
    <row r="43" spans="2:12">
      <c r="H43" s="13" t="s">
        <v>1054</v>
      </c>
      <c r="I43" s="13" t="s">
        <v>793</v>
      </c>
      <c r="J43" s="14"/>
    </row>
    <row r="44" spans="2:12">
      <c r="H44" s="13" t="s">
        <v>1024</v>
      </c>
      <c r="I44" s="13" t="s">
        <v>1025</v>
      </c>
      <c r="J44" s="14"/>
    </row>
    <row r="45" spans="2:12">
      <c r="H45" s="13" t="s">
        <v>1027</v>
      </c>
      <c r="I45" s="13" t="s">
        <v>1025</v>
      </c>
      <c r="J45" s="14"/>
    </row>
    <row r="46" spans="2:12">
      <c r="H46" s="13" t="s">
        <v>1028</v>
      </c>
      <c r="I46" s="13" t="s">
        <v>1029</v>
      </c>
      <c r="J46" s="14"/>
    </row>
    <row r="47" spans="2:12">
      <c r="H47" s="13" t="s">
        <v>1030</v>
      </c>
      <c r="I47" s="13" t="s">
        <v>1031</v>
      </c>
      <c r="J47" s="14"/>
    </row>
    <row r="48" spans="2:12">
      <c r="H48" s="13" t="s">
        <v>1032</v>
      </c>
      <c r="I48" s="13" t="s">
        <v>1033</v>
      </c>
      <c r="J48" s="14"/>
    </row>
    <row r="49" spans="2:12">
      <c r="H49" s="13" t="s">
        <v>1055</v>
      </c>
      <c r="I49" s="13" t="s">
        <v>1056</v>
      </c>
      <c r="J49" s="14"/>
    </row>
    <row r="50" spans="2:12" ht="15" customHeight="1">
      <c r="E50" s="15" t="s">
        <v>1057</v>
      </c>
      <c r="F50" s="15"/>
      <c r="G50" s="15"/>
      <c r="H50" s="15"/>
      <c r="I50" s="15"/>
      <c r="J50" s="16">
        <v>4211</v>
      </c>
    </row>
    <row r="51" spans="2:12" ht="14.25" customHeight="1">
      <c r="C51" s="17" t="s">
        <v>1058</v>
      </c>
      <c r="D51" s="17"/>
      <c r="E51" s="17"/>
      <c r="F51" s="17"/>
      <c r="G51" s="17"/>
      <c r="H51" s="17"/>
      <c r="I51" s="17"/>
      <c r="J51" s="18">
        <f>SUM(J50)</f>
        <v>4211</v>
      </c>
    </row>
    <row r="52" spans="2:12">
      <c r="B52" s="13" t="s">
        <v>7137</v>
      </c>
      <c r="C52" s="13" t="s">
        <v>1059</v>
      </c>
      <c r="D52" s="13" t="s">
        <v>7138</v>
      </c>
      <c r="E52" s="13" t="s">
        <v>2677</v>
      </c>
      <c r="F52" s="13" t="s">
        <v>1023</v>
      </c>
      <c r="G52" s="13" t="s">
        <v>959</v>
      </c>
      <c r="H52" s="13" t="s">
        <v>1060</v>
      </c>
      <c r="I52" s="13" t="s">
        <v>1061</v>
      </c>
      <c r="J52" s="14"/>
      <c r="L52" s="13" t="s">
        <v>1062</v>
      </c>
    </row>
    <row r="53" spans="2:12">
      <c r="H53" s="13" t="s">
        <v>1063</v>
      </c>
      <c r="I53" s="13" t="s">
        <v>1064</v>
      </c>
      <c r="J53" s="14"/>
    </row>
    <row r="54" spans="2:12">
      <c r="H54" s="13" t="s">
        <v>1065</v>
      </c>
      <c r="I54" s="13" t="s">
        <v>1066</v>
      </c>
      <c r="J54" s="14"/>
    </row>
    <row r="55" spans="2:12">
      <c r="H55" s="13" t="s">
        <v>1067</v>
      </c>
      <c r="I55" s="13" t="s">
        <v>1068</v>
      </c>
      <c r="J55" s="14"/>
    </row>
    <row r="56" spans="2:12">
      <c r="H56" s="13" t="s">
        <v>1075</v>
      </c>
      <c r="I56" s="13" t="s">
        <v>1076</v>
      </c>
      <c r="J56" s="14"/>
    </row>
    <row r="57" spans="2:12">
      <c r="H57" s="13" t="s">
        <v>1077</v>
      </c>
      <c r="I57" s="13" t="s">
        <v>1078</v>
      </c>
      <c r="J57" s="14"/>
    </row>
    <row r="58" spans="2:12">
      <c r="H58" s="13" t="s">
        <v>1079</v>
      </c>
      <c r="I58" s="13" t="s">
        <v>1080</v>
      </c>
      <c r="J58" s="14"/>
    </row>
    <row r="59" spans="2:12">
      <c r="H59" s="13" t="s">
        <v>1081</v>
      </c>
      <c r="I59" s="13" t="s">
        <v>1082</v>
      </c>
      <c r="J59" s="14"/>
    </row>
    <row r="60" spans="2:12">
      <c r="H60" s="13" t="s">
        <v>1085</v>
      </c>
      <c r="I60" s="13" t="s">
        <v>1086</v>
      </c>
      <c r="J60" s="14"/>
    </row>
    <row r="61" spans="2:12">
      <c r="H61" s="13" t="s">
        <v>1087</v>
      </c>
      <c r="I61" s="13" t="s">
        <v>1088</v>
      </c>
      <c r="J61" s="14"/>
    </row>
    <row r="62" spans="2:12">
      <c r="H62" s="13" t="s">
        <v>1083</v>
      </c>
      <c r="I62" s="13" t="s">
        <v>1084</v>
      </c>
      <c r="J62" s="14"/>
    </row>
    <row r="63" spans="2:12">
      <c r="H63" s="13" t="s">
        <v>1089</v>
      </c>
      <c r="I63" s="13" t="s">
        <v>1090</v>
      </c>
      <c r="J63" s="14"/>
    </row>
    <row r="64" spans="2:12">
      <c r="H64" s="13" t="s">
        <v>1091</v>
      </c>
      <c r="I64" s="13" t="s">
        <v>1092</v>
      </c>
      <c r="J64" s="14"/>
    </row>
    <row r="65" spans="2:12">
      <c r="H65" s="13" t="s">
        <v>1093</v>
      </c>
      <c r="I65" s="13" t="s">
        <v>1094</v>
      </c>
      <c r="J65" s="14"/>
    </row>
    <row r="66" spans="2:12">
      <c r="H66" s="13" t="s">
        <v>1069</v>
      </c>
      <c r="I66" s="13" t="s">
        <v>1070</v>
      </c>
      <c r="J66" s="14"/>
    </row>
    <row r="67" spans="2:12">
      <c r="H67" s="13" t="s">
        <v>1071</v>
      </c>
      <c r="I67" s="13" t="s">
        <v>1072</v>
      </c>
      <c r="J67" s="14"/>
    </row>
    <row r="68" spans="2:12">
      <c r="H68" s="13" t="s">
        <v>1073</v>
      </c>
      <c r="I68" s="13" t="s">
        <v>1074</v>
      </c>
      <c r="J68" s="14"/>
    </row>
    <row r="69" spans="2:12" ht="15" customHeight="1">
      <c r="E69" s="15" t="s">
        <v>1095</v>
      </c>
      <c r="F69" s="15"/>
      <c r="G69" s="15"/>
      <c r="H69" s="15"/>
      <c r="I69" s="15"/>
      <c r="J69" s="16">
        <v>4300</v>
      </c>
    </row>
    <row r="70" spans="2:12" ht="14.25" customHeight="1">
      <c r="C70" s="17" t="s">
        <v>1096</v>
      </c>
      <c r="D70" s="17"/>
      <c r="E70" s="17"/>
      <c r="F70" s="17"/>
      <c r="G70" s="17"/>
      <c r="H70" s="17"/>
      <c r="I70" s="17"/>
      <c r="J70" s="18">
        <f>SUM(J69)</f>
        <v>4300</v>
      </c>
    </row>
    <row r="71" spans="2:12">
      <c r="B71" s="13" t="s">
        <v>7139</v>
      </c>
      <c r="C71" s="13" t="s">
        <v>1097</v>
      </c>
      <c r="D71" s="13" t="s">
        <v>7140</v>
      </c>
      <c r="E71" s="13" t="s">
        <v>2678</v>
      </c>
      <c r="F71" s="13" t="s">
        <v>1098</v>
      </c>
      <c r="G71" s="13" t="s">
        <v>959</v>
      </c>
      <c r="H71" s="13" t="s">
        <v>1108</v>
      </c>
      <c r="I71" s="13" t="s">
        <v>1109</v>
      </c>
      <c r="J71" s="14"/>
      <c r="L71" s="13" t="s">
        <v>1101</v>
      </c>
    </row>
    <row r="72" spans="2:12">
      <c r="H72" s="13" t="s">
        <v>1110</v>
      </c>
      <c r="I72" s="13" t="s">
        <v>1111</v>
      </c>
      <c r="J72" s="14"/>
    </row>
    <row r="73" spans="2:12">
      <c r="H73" s="13" t="s">
        <v>1112</v>
      </c>
      <c r="I73" s="13" t="s">
        <v>1113</v>
      </c>
      <c r="J73" s="14"/>
    </row>
    <row r="74" spans="2:12">
      <c r="H74" s="13" t="s">
        <v>1114</v>
      </c>
      <c r="I74" s="13" t="s">
        <v>1115</v>
      </c>
      <c r="J74" s="14"/>
    </row>
    <row r="75" spans="2:12">
      <c r="H75" s="13" t="s">
        <v>1116</v>
      </c>
      <c r="I75" s="13" t="s">
        <v>1117</v>
      </c>
      <c r="J75" s="14"/>
    </row>
    <row r="76" spans="2:12">
      <c r="H76" s="13" t="s">
        <v>1099</v>
      </c>
      <c r="I76" s="13" t="s">
        <v>1100</v>
      </c>
      <c r="J76" s="14"/>
    </row>
    <row r="77" spans="2:12">
      <c r="H77" s="13" t="s">
        <v>1102</v>
      </c>
      <c r="I77" s="13" t="s">
        <v>1103</v>
      </c>
      <c r="J77" s="14"/>
    </row>
    <row r="78" spans="2:12">
      <c r="H78" s="13" t="s">
        <v>1118</v>
      </c>
      <c r="I78" s="13" t="s">
        <v>1119</v>
      </c>
      <c r="J78" s="14"/>
    </row>
    <row r="79" spans="2:12">
      <c r="H79" s="13" t="s">
        <v>1120</v>
      </c>
      <c r="I79" s="13" t="s">
        <v>1121</v>
      </c>
      <c r="J79" s="14"/>
    </row>
    <row r="80" spans="2:12">
      <c r="H80" s="13" t="s">
        <v>1104</v>
      </c>
      <c r="I80" s="13" t="s">
        <v>1105</v>
      </c>
      <c r="J80" s="14"/>
    </row>
    <row r="81" spans="2:12">
      <c r="H81" s="13" t="s">
        <v>1106</v>
      </c>
      <c r="I81" s="13" t="s">
        <v>1107</v>
      </c>
      <c r="J81" s="14"/>
    </row>
    <row r="82" spans="2:12" ht="15" customHeight="1">
      <c r="E82" s="15" t="s">
        <v>1122</v>
      </c>
      <c r="F82" s="15"/>
      <c r="G82" s="15"/>
      <c r="H82" s="15"/>
      <c r="I82" s="15"/>
      <c r="J82" s="16">
        <v>2851</v>
      </c>
    </row>
    <row r="83" spans="2:12">
      <c r="D83" s="13" t="s">
        <v>7141</v>
      </c>
      <c r="E83" s="13" t="s">
        <v>2679</v>
      </c>
      <c r="F83" s="13" t="s">
        <v>1098</v>
      </c>
      <c r="G83" s="13" t="s">
        <v>959</v>
      </c>
      <c r="H83" s="13" t="s">
        <v>1123</v>
      </c>
      <c r="I83" s="13" t="s">
        <v>1124</v>
      </c>
      <c r="J83" s="14" t="s">
        <v>1125</v>
      </c>
      <c r="K83" s="13">
        <v>313</v>
      </c>
    </row>
    <row r="84" spans="2:12">
      <c r="H84" s="13" t="s">
        <v>1126</v>
      </c>
      <c r="I84" s="13" t="s">
        <v>1127</v>
      </c>
      <c r="J84" s="14"/>
      <c r="L84" s="13" t="s">
        <v>16</v>
      </c>
    </row>
    <row r="85" spans="2:12">
      <c r="H85" s="13" t="s">
        <v>1128</v>
      </c>
      <c r="I85" s="13" t="s">
        <v>1129</v>
      </c>
      <c r="J85" s="14"/>
    </row>
    <row r="86" spans="2:12">
      <c r="H86" s="13" t="s">
        <v>1130</v>
      </c>
      <c r="I86" s="13" t="s">
        <v>1131</v>
      </c>
      <c r="J86" s="14"/>
    </row>
    <row r="87" spans="2:12">
      <c r="H87" s="13" t="s">
        <v>1132</v>
      </c>
      <c r="I87" s="13" t="s">
        <v>1133</v>
      </c>
      <c r="J87" s="14"/>
    </row>
    <row r="88" spans="2:12">
      <c r="H88" s="13" t="s">
        <v>1134</v>
      </c>
      <c r="I88" s="13" t="s">
        <v>1135</v>
      </c>
      <c r="J88" s="14"/>
    </row>
    <row r="89" spans="2:12">
      <c r="H89" s="13" t="s">
        <v>1136</v>
      </c>
      <c r="I89" s="13" t="s">
        <v>1137</v>
      </c>
      <c r="J89" s="14"/>
    </row>
    <row r="90" spans="2:12" ht="15" customHeight="1">
      <c r="E90" s="15" t="s">
        <v>1138</v>
      </c>
      <c r="F90" s="15"/>
      <c r="G90" s="15"/>
      <c r="H90" s="15"/>
      <c r="I90" s="15"/>
      <c r="J90" s="16">
        <v>2006</v>
      </c>
    </row>
    <row r="91" spans="2:12" ht="14.25" customHeight="1">
      <c r="C91" s="17" t="s">
        <v>1139</v>
      </c>
      <c r="D91" s="17"/>
      <c r="E91" s="17"/>
      <c r="F91" s="17"/>
      <c r="G91" s="17"/>
      <c r="H91" s="17"/>
      <c r="I91" s="17"/>
      <c r="J91" s="18">
        <f>SUM(J90,J82)</f>
        <v>4857</v>
      </c>
    </row>
    <row r="92" spans="2:12">
      <c r="B92" s="13" t="s">
        <v>7142</v>
      </c>
      <c r="C92" s="13" t="s">
        <v>1140</v>
      </c>
      <c r="D92" s="13" t="s">
        <v>7143</v>
      </c>
      <c r="E92" s="13" t="s">
        <v>2680</v>
      </c>
      <c r="F92" s="13" t="s">
        <v>1141</v>
      </c>
      <c r="G92" s="13" t="s">
        <v>959</v>
      </c>
      <c r="H92" s="13" t="s">
        <v>1142</v>
      </c>
      <c r="I92" s="13" t="s">
        <v>1143</v>
      </c>
      <c r="J92" s="14"/>
      <c r="L92" s="13" t="s">
        <v>1144</v>
      </c>
    </row>
    <row r="93" spans="2:12">
      <c r="H93" s="13" t="s">
        <v>1145</v>
      </c>
      <c r="I93" s="13" t="s">
        <v>1146</v>
      </c>
      <c r="J93" s="14"/>
    </row>
    <row r="94" spans="2:12">
      <c r="H94" s="13" t="s">
        <v>1147</v>
      </c>
      <c r="I94" s="13" t="s">
        <v>1148</v>
      </c>
      <c r="J94" s="14"/>
    </row>
    <row r="95" spans="2:12">
      <c r="H95" s="13" t="s">
        <v>1149</v>
      </c>
      <c r="I95" s="13" t="s">
        <v>1150</v>
      </c>
      <c r="J95" s="14"/>
    </row>
    <row r="96" spans="2:12">
      <c r="H96" s="13" t="s">
        <v>1151</v>
      </c>
      <c r="I96" s="13" t="s">
        <v>1152</v>
      </c>
      <c r="J96" s="14"/>
    </row>
    <row r="97" spans="1:12">
      <c r="H97" s="13" t="s">
        <v>1153</v>
      </c>
      <c r="I97" s="13" t="s">
        <v>1154</v>
      </c>
      <c r="J97" s="14"/>
    </row>
    <row r="98" spans="1:12">
      <c r="H98" s="13" t="s">
        <v>1155</v>
      </c>
      <c r="I98" s="13" t="s">
        <v>1156</v>
      </c>
      <c r="J98" s="14"/>
    </row>
    <row r="99" spans="1:12">
      <c r="H99" s="13" t="s">
        <v>1157</v>
      </c>
      <c r="I99" s="13" t="s">
        <v>1158</v>
      </c>
      <c r="J99" s="14"/>
    </row>
    <row r="100" spans="1:12">
      <c r="H100" s="13" t="s">
        <v>1159</v>
      </c>
      <c r="I100" s="13" t="s">
        <v>1160</v>
      </c>
      <c r="J100" s="14"/>
    </row>
    <row r="101" spans="1:12" ht="15" customHeight="1">
      <c r="E101" s="15" t="s">
        <v>1161</v>
      </c>
      <c r="F101" s="15"/>
      <c r="G101" s="15"/>
      <c r="H101" s="15"/>
      <c r="I101" s="15"/>
      <c r="J101" s="16">
        <v>2977</v>
      </c>
    </row>
    <row r="102" spans="1:12">
      <c r="D102" s="13" t="s">
        <v>7144</v>
      </c>
      <c r="E102" s="13" t="s">
        <v>2681</v>
      </c>
      <c r="F102" s="13" t="s">
        <v>1141</v>
      </c>
      <c r="G102" s="13" t="s">
        <v>959</v>
      </c>
      <c r="H102" s="13" t="s">
        <v>1162</v>
      </c>
      <c r="I102" s="13" t="s">
        <v>1163</v>
      </c>
      <c r="J102" s="14"/>
      <c r="L102" s="13" t="s">
        <v>1164</v>
      </c>
    </row>
    <row r="103" spans="1:12">
      <c r="H103" s="13" t="s">
        <v>1175</v>
      </c>
      <c r="I103" s="13" t="s">
        <v>1176</v>
      </c>
      <c r="J103" s="14"/>
    </row>
    <row r="104" spans="1:12">
      <c r="A104" s="29"/>
      <c r="B104" s="29"/>
      <c r="C104" s="29"/>
      <c r="D104" s="29"/>
      <c r="E104" s="29"/>
      <c r="F104" s="29"/>
      <c r="G104" s="29"/>
      <c r="H104" s="13" t="s">
        <v>1177</v>
      </c>
      <c r="I104" s="13" t="s">
        <v>1172</v>
      </c>
      <c r="J104" s="24"/>
    </row>
    <row r="105" spans="1:12">
      <c r="H105" s="13" t="s">
        <v>1165</v>
      </c>
      <c r="I105" s="13" t="s">
        <v>1166</v>
      </c>
      <c r="J105" s="14"/>
    </row>
    <row r="106" spans="1:12">
      <c r="H106" s="23" t="s">
        <v>1167</v>
      </c>
      <c r="I106" s="23" t="s">
        <v>1168</v>
      </c>
      <c r="J106" s="14"/>
    </row>
    <row r="107" spans="1:12">
      <c r="H107" s="13" t="s">
        <v>1169</v>
      </c>
      <c r="I107" s="13" t="s">
        <v>1170</v>
      </c>
      <c r="J107" s="14"/>
    </row>
    <row r="108" spans="1:12">
      <c r="H108" s="13" t="s">
        <v>1171</v>
      </c>
      <c r="I108" s="13" t="s">
        <v>1172</v>
      </c>
      <c r="J108" s="14"/>
    </row>
    <row r="109" spans="1:12">
      <c r="H109" s="13" t="s">
        <v>1173</v>
      </c>
      <c r="I109" s="13" t="s">
        <v>1174</v>
      </c>
      <c r="J109" s="14"/>
    </row>
    <row r="110" spans="1:12">
      <c r="H110" s="13" t="s">
        <v>1178</v>
      </c>
      <c r="I110" s="13" t="s">
        <v>1179</v>
      </c>
      <c r="J110" s="14"/>
    </row>
    <row r="111" spans="1:12">
      <c r="H111" s="13" t="s">
        <v>1180</v>
      </c>
      <c r="I111" s="13" t="s">
        <v>1181</v>
      </c>
      <c r="J111" s="14"/>
    </row>
    <row r="112" spans="1:12">
      <c r="H112" s="13" t="s">
        <v>1182</v>
      </c>
      <c r="I112" s="13" t="s">
        <v>1183</v>
      </c>
      <c r="J112" s="14"/>
    </row>
    <row r="113" spans="4:12">
      <c r="H113" s="13" t="s">
        <v>1184</v>
      </c>
      <c r="I113" s="13" t="s">
        <v>1185</v>
      </c>
      <c r="J113" s="14"/>
    </row>
    <row r="114" spans="4:12" ht="15" customHeight="1">
      <c r="E114" s="15" t="s">
        <v>1186</v>
      </c>
      <c r="F114" s="15"/>
      <c r="G114" s="15"/>
      <c r="H114" s="15"/>
      <c r="I114" s="15"/>
      <c r="J114" s="16">
        <v>3625</v>
      </c>
    </row>
    <row r="115" spans="4:12">
      <c r="D115" s="13" t="s">
        <v>7145</v>
      </c>
      <c r="E115" s="13" t="s">
        <v>2682</v>
      </c>
      <c r="F115" s="13" t="s">
        <v>1141</v>
      </c>
      <c r="G115" s="13" t="s">
        <v>959</v>
      </c>
      <c r="H115" s="13" t="s">
        <v>1187</v>
      </c>
      <c r="I115" s="13" t="s">
        <v>1188</v>
      </c>
      <c r="J115" s="14"/>
      <c r="L115" s="13" t="s">
        <v>1189</v>
      </c>
    </row>
    <row r="116" spans="4:12">
      <c r="H116" s="13" t="s">
        <v>1198</v>
      </c>
      <c r="I116" s="13" t="s">
        <v>1199</v>
      </c>
      <c r="J116" s="14"/>
    </row>
    <row r="117" spans="4:12">
      <c r="H117" s="13" t="s">
        <v>1200</v>
      </c>
      <c r="I117" s="13" t="s">
        <v>1201</v>
      </c>
      <c r="J117" s="14"/>
    </row>
    <row r="118" spans="4:12">
      <c r="H118" s="13" t="s">
        <v>1202</v>
      </c>
      <c r="I118" s="13" t="s">
        <v>1203</v>
      </c>
      <c r="J118" s="14"/>
    </row>
    <row r="119" spans="4:12">
      <c r="H119" s="13" t="s">
        <v>1204</v>
      </c>
      <c r="I119" s="13" t="s">
        <v>1205</v>
      </c>
      <c r="J119" s="14"/>
    </row>
    <row r="120" spans="4:12">
      <c r="H120" s="13" t="s">
        <v>1190</v>
      </c>
      <c r="I120" s="13" t="s">
        <v>1191</v>
      </c>
      <c r="J120" s="14"/>
    </row>
    <row r="121" spans="4:12">
      <c r="H121" s="13" t="s">
        <v>1192</v>
      </c>
      <c r="I121" s="13" t="s">
        <v>1193</v>
      </c>
      <c r="J121" s="14"/>
    </row>
    <row r="122" spans="4:12">
      <c r="H122" s="13" t="s">
        <v>1194</v>
      </c>
      <c r="I122" s="13" t="s">
        <v>1195</v>
      </c>
      <c r="J122" s="14"/>
    </row>
    <row r="123" spans="4:12">
      <c r="H123" s="13" t="s">
        <v>1196</v>
      </c>
      <c r="I123" s="13" t="s">
        <v>1197</v>
      </c>
      <c r="J123" s="14"/>
    </row>
    <row r="124" spans="4:12">
      <c r="H124" s="13" t="s">
        <v>1206</v>
      </c>
      <c r="I124" s="13" t="s">
        <v>1207</v>
      </c>
      <c r="J124" s="14"/>
    </row>
    <row r="125" spans="4:12" ht="15" customHeight="1">
      <c r="E125" s="15" t="s">
        <v>1208</v>
      </c>
      <c r="F125" s="15"/>
      <c r="G125" s="15"/>
      <c r="H125" s="15"/>
      <c r="I125" s="15"/>
      <c r="J125" s="16">
        <v>2939</v>
      </c>
    </row>
    <row r="126" spans="4:12">
      <c r="D126" s="13" t="s">
        <v>7146</v>
      </c>
      <c r="E126" s="13" t="s">
        <v>2683</v>
      </c>
      <c r="F126" s="13" t="s">
        <v>1209</v>
      </c>
      <c r="G126" s="13" t="s">
        <v>959</v>
      </c>
      <c r="H126" s="13" t="s">
        <v>1221</v>
      </c>
      <c r="I126" s="13" t="s">
        <v>1222</v>
      </c>
      <c r="J126" s="14"/>
      <c r="L126" s="13" t="s">
        <v>1212</v>
      </c>
    </row>
    <row r="127" spans="4:12">
      <c r="H127" s="13" t="s">
        <v>1223</v>
      </c>
      <c r="I127" s="13" t="s">
        <v>1224</v>
      </c>
      <c r="J127" s="14"/>
    </row>
    <row r="128" spans="4:12">
      <c r="H128" s="13" t="s">
        <v>1210</v>
      </c>
      <c r="I128" s="13" t="s">
        <v>1211</v>
      </c>
      <c r="J128" s="14"/>
    </row>
    <row r="129" spans="4:12">
      <c r="H129" s="13" t="s">
        <v>1213</v>
      </c>
      <c r="I129" s="13" t="s">
        <v>1214</v>
      </c>
      <c r="J129" s="14"/>
    </row>
    <row r="130" spans="4:12">
      <c r="H130" s="13" t="s">
        <v>1215</v>
      </c>
      <c r="I130" s="13" t="s">
        <v>1216</v>
      </c>
      <c r="J130" s="14"/>
    </row>
    <row r="131" spans="4:12">
      <c r="H131" s="13" t="s">
        <v>1217</v>
      </c>
      <c r="I131" s="13" t="s">
        <v>1218</v>
      </c>
      <c r="J131" s="14"/>
    </row>
    <row r="132" spans="4:12">
      <c r="H132" s="13" t="s">
        <v>1219</v>
      </c>
      <c r="I132" s="13" t="s">
        <v>1220</v>
      </c>
      <c r="J132" s="14"/>
    </row>
    <row r="133" spans="4:12">
      <c r="H133" s="13" t="s">
        <v>1225</v>
      </c>
      <c r="I133" s="13" t="s">
        <v>1226</v>
      </c>
      <c r="J133" s="14"/>
    </row>
    <row r="134" spans="4:12">
      <c r="H134" s="13" t="s">
        <v>1227</v>
      </c>
      <c r="I134" s="13" t="s">
        <v>1228</v>
      </c>
      <c r="J134" s="14"/>
    </row>
    <row r="135" spans="4:12">
      <c r="H135" s="13" t="s">
        <v>1229</v>
      </c>
      <c r="I135" s="13" t="s">
        <v>1230</v>
      </c>
      <c r="J135" s="14"/>
    </row>
    <row r="136" spans="4:12" ht="15" customHeight="1">
      <c r="E136" s="15" t="s">
        <v>1231</v>
      </c>
      <c r="F136" s="15"/>
      <c r="G136" s="15"/>
      <c r="H136" s="15"/>
      <c r="I136" s="15"/>
      <c r="J136" s="16">
        <v>2976</v>
      </c>
    </row>
    <row r="137" spans="4:12">
      <c r="D137" s="13" t="s">
        <v>7147</v>
      </c>
      <c r="E137" s="13" t="s">
        <v>2684</v>
      </c>
      <c r="F137" s="13" t="s">
        <v>1209</v>
      </c>
      <c r="G137" s="13" t="s">
        <v>959</v>
      </c>
      <c r="H137" s="13" t="s">
        <v>1245</v>
      </c>
      <c r="I137" s="13" t="s">
        <v>1246</v>
      </c>
      <c r="J137" s="14"/>
      <c r="L137" s="13" t="s">
        <v>1234</v>
      </c>
    </row>
    <row r="138" spans="4:12">
      <c r="H138" s="13" t="s">
        <v>1232</v>
      </c>
      <c r="I138" s="13" t="s">
        <v>1233</v>
      </c>
      <c r="J138" s="14"/>
    </row>
    <row r="139" spans="4:12">
      <c r="H139" s="13" t="s">
        <v>1247</v>
      </c>
      <c r="I139" s="13" t="s">
        <v>1248</v>
      </c>
      <c r="J139" s="14"/>
    </row>
    <row r="140" spans="4:12">
      <c r="H140" s="13" t="s">
        <v>1249</v>
      </c>
      <c r="I140" s="13" t="s">
        <v>1250</v>
      </c>
      <c r="J140" s="14"/>
    </row>
    <row r="141" spans="4:12">
      <c r="H141" s="13" t="s">
        <v>1235</v>
      </c>
      <c r="I141" s="13" t="s">
        <v>1236</v>
      </c>
      <c r="J141" s="14"/>
    </row>
    <row r="142" spans="4:12">
      <c r="H142" s="13" t="s">
        <v>1251</v>
      </c>
      <c r="I142" s="13" t="s">
        <v>1252</v>
      </c>
      <c r="J142" s="14"/>
    </row>
    <row r="143" spans="4:12">
      <c r="H143" s="13" t="s">
        <v>1237</v>
      </c>
      <c r="I143" s="13" t="s">
        <v>1238</v>
      </c>
      <c r="J143" s="14"/>
    </row>
    <row r="144" spans="4:12">
      <c r="H144" s="13" t="s">
        <v>1239</v>
      </c>
      <c r="I144" s="13" t="s">
        <v>1240</v>
      </c>
      <c r="J144" s="14"/>
    </row>
    <row r="145" spans="2:12">
      <c r="H145" s="13" t="s">
        <v>1253</v>
      </c>
      <c r="I145" s="13" t="s">
        <v>1254</v>
      </c>
      <c r="J145" s="14"/>
    </row>
    <row r="146" spans="2:12">
      <c r="H146" s="13" t="s">
        <v>1241</v>
      </c>
      <c r="I146" s="13" t="s">
        <v>1242</v>
      </c>
      <c r="J146" s="14"/>
    </row>
    <row r="147" spans="2:12">
      <c r="H147" s="13" t="s">
        <v>1243</v>
      </c>
      <c r="I147" s="13" t="s">
        <v>1244</v>
      </c>
      <c r="J147" s="14"/>
    </row>
    <row r="148" spans="2:12" ht="15" customHeight="1">
      <c r="E148" s="15" t="s">
        <v>1255</v>
      </c>
      <c r="F148" s="15"/>
      <c r="G148" s="15"/>
      <c r="H148" s="15"/>
      <c r="I148" s="15"/>
      <c r="J148" s="16">
        <v>3381</v>
      </c>
    </row>
    <row r="149" spans="2:12">
      <c r="D149" s="13" t="s">
        <v>7148</v>
      </c>
      <c r="E149" s="13" t="s">
        <v>2685</v>
      </c>
      <c r="F149" s="13" t="s">
        <v>1007</v>
      </c>
      <c r="G149" s="13" t="s">
        <v>959</v>
      </c>
      <c r="H149" s="13" t="s">
        <v>1256</v>
      </c>
      <c r="I149" s="13" t="s">
        <v>1257</v>
      </c>
      <c r="J149" s="14"/>
      <c r="L149" s="13" t="s">
        <v>16</v>
      </c>
    </row>
    <row r="150" spans="2:12">
      <c r="H150" s="13" t="s">
        <v>1258</v>
      </c>
      <c r="I150" s="13" t="s">
        <v>1259</v>
      </c>
      <c r="J150" s="14"/>
    </row>
    <row r="151" spans="2:12">
      <c r="H151" s="13" t="s">
        <v>1260</v>
      </c>
      <c r="I151" s="13" t="s">
        <v>1261</v>
      </c>
      <c r="J151" s="14"/>
    </row>
    <row r="152" spans="2:12">
      <c r="H152" s="13" t="s">
        <v>1262</v>
      </c>
      <c r="I152" s="13" t="s">
        <v>1263</v>
      </c>
      <c r="J152" s="14"/>
    </row>
    <row r="153" spans="2:12">
      <c r="H153" s="13" t="s">
        <v>1264</v>
      </c>
      <c r="I153" s="13" t="s">
        <v>1265</v>
      </c>
      <c r="J153" s="14"/>
    </row>
    <row r="154" spans="2:12">
      <c r="H154" s="13" t="s">
        <v>1266</v>
      </c>
      <c r="I154" s="13" t="s">
        <v>1267</v>
      </c>
      <c r="J154" s="14"/>
    </row>
    <row r="155" spans="2:12" ht="15" customHeight="1">
      <c r="E155" s="15" t="s">
        <v>1268</v>
      </c>
      <c r="F155" s="15"/>
      <c r="G155" s="15"/>
      <c r="H155" s="15"/>
      <c r="I155" s="15"/>
      <c r="J155" s="16">
        <v>2208</v>
      </c>
    </row>
    <row r="156" spans="2:12" ht="14.25" customHeight="1">
      <c r="C156" s="17" t="s">
        <v>1269</v>
      </c>
      <c r="D156" s="17"/>
      <c r="E156" s="17"/>
      <c r="F156" s="17"/>
      <c r="G156" s="17"/>
      <c r="H156" s="17"/>
      <c r="I156" s="17"/>
      <c r="J156" s="18">
        <f>SUM(J155,J148,J136,J125,J114,J101)</f>
        <v>18106</v>
      </c>
    </row>
    <row r="157" spans="2:12">
      <c r="B157" s="13" t="s">
        <v>7149</v>
      </c>
      <c r="C157" s="13" t="s">
        <v>1270</v>
      </c>
      <c r="D157" s="13" t="s">
        <v>7150</v>
      </c>
      <c r="E157" s="13" t="s">
        <v>7063</v>
      </c>
      <c r="F157" s="13" t="s">
        <v>1209</v>
      </c>
      <c r="G157" s="13" t="s">
        <v>959</v>
      </c>
      <c r="H157" s="13" t="s">
        <v>1288</v>
      </c>
      <c r="I157" s="13" t="s">
        <v>1289</v>
      </c>
      <c r="J157" s="14"/>
      <c r="L157" s="13" t="s">
        <v>1273</v>
      </c>
    </row>
    <row r="158" spans="2:12">
      <c r="H158" s="13" t="s">
        <v>1290</v>
      </c>
      <c r="I158" s="13" t="s">
        <v>1291</v>
      </c>
      <c r="J158" s="14"/>
    </row>
    <row r="159" spans="2:12">
      <c r="H159" s="13" t="s">
        <v>1292</v>
      </c>
      <c r="I159" s="13" t="s">
        <v>1293</v>
      </c>
      <c r="J159" s="14"/>
    </row>
    <row r="160" spans="2:12">
      <c r="H160" s="13" t="s">
        <v>1294</v>
      </c>
      <c r="I160" s="13" t="s">
        <v>1295</v>
      </c>
      <c r="J160" s="14"/>
    </row>
    <row r="161" spans="2:12">
      <c r="H161" s="13" t="s">
        <v>1296</v>
      </c>
      <c r="I161" s="13" t="s">
        <v>1297</v>
      </c>
      <c r="J161" s="14"/>
    </row>
    <row r="162" spans="2:12">
      <c r="H162" s="13" t="s">
        <v>1298</v>
      </c>
      <c r="I162" s="13" t="s">
        <v>1299</v>
      </c>
      <c r="J162" s="14"/>
    </row>
    <row r="163" spans="2:12">
      <c r="H163" s="13" t="s">
        <v>1271</v>
      </c>
      <c r="I163" s="13" t="s">
        <v>1272</v>
      </c>
      <c r="J163" s="14"/>
    </row>
    <row r="164" spans="2:12">
      <c r="H164" s="13" t="s">
        <v>1274</v>
      </c>
      <c r="I164" s="13" t="s">
        <v>1275</v>
      </c>
      <c r="J164" s="14"/>
    </row>
    <row r="165" spans="2:12">
      <c r="H165" s="13" t="s">
        <v>1276</v>
      </c>
      <c r="I165" s="13" t="s">
        <v>1277</v>
      </c>
      <c r="J165" s="14"/>
    </row>
    <row r="166" spans="2:12">
      <c r="H166" s="13" t="s">
        <v>1278</v>
      </c>
      <c r="I166" s="13" t="s">
        <v>1279</v>
      </c>
      <c r="J166" s="14"/>
    </row>
    <row r="167" spans="2:12">
      <c r="H167" s="13" t="s">
        <v>1300</v>
      </c>
      <c r="I167" s="13" t="s">
        <v>110</v>
      </c>
      <c r="J167" s="14"/>
    </row>
    <row r="168" spans="2:12">
      <c r="H168" s="13" t="s">
        <v>1280</v>
      </c>
      <c r="I168" s="13" t="s">
        <v>1281</v>
      </c>
      <c r="J168" s="14"/>
    </row>
    <row r="169" spans="2:12">
      <c r="H169" s="13" t="s">
        <v>1282</v>
      </c>
      <c r="I169" s="13" t="s">
        <v>1283</v>
      </c>
      <c r="J169" s="14"/>
    </row>
    <row r="170" spans="2:12">
      <c r="H170" s="13" t="s">
        <v>1284</v>
      </c>
      <c r="I170" s="13" t="s">
        <v>1285</v>
      </c>
      <c r="J170" s="14"/>
    </row>
    <row r="171" spans="2:12">
      <c r="H171" s="13" t="s">
        <v>1286</v>
      </c>
      <c r="I171" s="13" t="s">
        <v>1287</v>
      </c>
      <c r="J171" s="14"/>
    </row>
    <row r="172" spans="2:12" ht="15" customHeight="1">
      <c r="E172" s="15" t="s">
        <v>7064</v>
      </c>
      <c r="F172" s="15"/>
      <c r="G172" s="15"/>
      <c r="H172" s="15"/>
      <c r="I172" s="15"/>
      <c r="J172" s="16">
        <v>3719</v>
      </c>
    </row>
    <row r="173" spans="2:12" ht="14.25" customHeight="1">
      <c r="C173" s="17" t="s">
        <v>1301</v>
      </c>
      <c r="D173" s="17"/>
      <c r="E173" s="17"/>
      <c r="F173" s="17"/>
      <c r="G173" s="17"/>
      <c r="H173" s="17"/>
      <c r="I173" s="17"/>
      <c r="J173" s="18">
        <f>SUM(J172)</f>
        <v>3719</v>
      </c>
    </row>
    <row r="174" spans="2:12">
      <c r="B174" s="13" t="s">
        <v>7151</v>
      </c>
      <c r="C174" s="13" t="s">
        <v>1302</v>
      </c>
      <c r="D174" s="13" t="s">
        <v>7152</v>
      </c>
      <c r="E174" s="13" t="s">
        <v>2686</v>
      </c>
      <c r="F174" s="13" t="s">
        <v>1098</v>
      </c>
      <c r="G174" s="13" t="s">
        <v>959</v>
      </c>
      <c r="H174" s="13" t="s">
        <v>1303</v>
      </c>
      <c r="I174" s="13" t="s">
        <v>1304</v>
      </c>
      <c r="J174" s="14"/>
      <c r="L174" s="13" t="s">
        <v>1305</v>
      </c>
    </row>
    <row r="175" spans="2:12">
      <c r="H175" s="13" t="s">
        <v>1306</v>
      </c>
      <c r="I175" s="13" t="s">
        <v>1307</v>
      </c>
      <c r="J175" s="14"/>
    </row>
    <row r="176" spans="2:12">
      <c r="H176" s="13" t="s">
        <v>1308</v>
      </c>
      <c r="I176" s="13" t="s">
        <v>1309</v>
      </c>
      <c r="J176" s="14"/>
    </row>
    <row r="177" spans="4:12">
      <c r="H177" s="13" t="s">
        <v>1310</v>
      </c>
      <c r="I177" s="13" t="s">
        <v>1311</v>
      </c>
      <c r="J177" s="14"/>
    </row>
    <row r="178" spans="4:12">
      <c r="H178" s="13" t="s">
        <v>1312</v>
      </c>
      <c r="I178" s="13" t="s">
        <v>1313</v>
      </c>
      <c r="J178" s="14"/>
    </row>
    <row r="179" spans="4:12">
      <c r="H179" s="13" t="s">
        <v>1314</v>
      </c>
      <c r="I179" s="13" t="s">
        <v>1315</v>
      </c>
      <c r="J179" s="14"/>
    </row>
    <row r="180" spans="4:12">
      <c r="H180" s="13" t="s">
        <v>1316</v>
      </c>
      <c r="I180" s="13" t="s">
        <v>1317</v>
      </c>
      <c r="J180" s="14"/>
    </row>
    <row r="181" spans="4:12">
      <c r="H181" s="13" t="s">
        <v>1318</v>
      </c>
      <c r="I181" s="13" t="s">
        <v>1319</v>
      </c>
      <c r="J181" s="14"/>
    </row>
    <row r="182" spans="4:12">
      <c r="H182" s="13" t="s">
        <v>1320</v>
      </c>
      <c r="I182" s="13" t="s">
        <v>1321</v>
      </c>
      <c r="J182" s="14"/>
    </row>
    <row r="183" spans="4:12">
      <c r="H183" s="13" t="s">
        <v>1322</v>
      </c>
      <c r="I183" s="13" t="s">
        <v>1323</v>
      </c>
      <c r="J183" s="14"/>
    </row>
    <row r="184" spans="4:12">
      <c r="H184" s="13" t="s">
        <v>1324</v>
      </c>
      <c r="I184" s="13" t="s">
        <v>1325</v>
      </c>
      <c r="J184" s="14"/>
    </row>
    <row r="185" spans="4:12">
      <c r="H185" s="13" t="s">
        <v>1326</v>
      </c>
      <c r="I185" s="13" t="s">
        <v>1327</v>
      </c>
      <c r="J185" s="14"/>
    </row>
    <row r="186" spans="4:12" ht="15" customHeight="1">
      <c r="E186" s="15" t="s">
        <v>1328</v>
      </c>
      <c r="F186" s="15"/>
      <c r="G186" s="15"/>
      <c r="H186" s="15"/>
      <c r="I186" s="15"/>
      <c r="J186" s="16">
        <v>3005</v>
      </c>
    </row>
    <row r="187" spans="4:12">
      <c r="D187" s="13" t="s">
        <v>7153</v>
      </c>
      <c r="E187" s="13" t="s">
        <v>7065</v>
      </c>
      <c r="F187" s="13" t="s">
        <v>1098</v>
      </c>
      <c r="G187" s="13" t="s">
        <v>959</v>
      </c>
      <c r="H187" s="13" t="s">
        <v>1329</v>
      </c>
      <c r="I187" s="13" t="s">
        <v>1330</v>
      </c>
      <c r="J187" s="14"/>
      <c r="L187" s="13" t="s">
        <v>1331</v>
      </c>
    </row>
    <row r="188" spans="4:12">
      <c r="H188" s="13" t="s">
        <v>1332</v>
      </c>
      <c r="I188" s="13" t="s">
        <v>1307</v>
      </c>
      <c r="J188" s="14"/>
    </row>
    <row r="189" spans="4:12">
      <c r="H189" s="13" t="s">
        <v>1333</v>
      </c>
      <c r="I189" s="13" t="s">
        <v>1334</v>
      </c>
      <c r="J189" s="14"/>
    </row>
    <row r="190" spans="4:12">
      <c r="H190" s="13" t="s">
        <v>1335</v>
      </c>
      <c r="I190" s="13" t="s">
        <v>1336</v>
      </c>
      <c r="J190" s="14"/>
    </row>
    <row r="191" spans="4:12">
      <c r="H191" s="13" t="s">
        <v>1337</v>
      </c>
      <c r="I191" s="13" t="s">
        <v>1338</v>
      </c>
      <c r="J191" s="14"/>
    </row>
    <row r="192" spans="4:12">
      <c r="H192" s="13" t="s">
        <v>1339</v>
      </c>
      <c r="I192" s="13" t="s">
        <v>1340</v>
      </c>
      <c r="J192" s="14"/>
    </row>
    <row r="193" spans="2:12">
      <c r="H193" s="13" t="s">
        <v>1341</v>
      </c>
      <c r="I193" s="13" t="s">
        <v>1342</v>
      </c>
      <c r="J193" s="14"/>
    </row>
    <row r="194" spans="2:12">
      <c r="H194" s="13" t="s">
        <v>1343</v>
      </c>
      <c r="I194" s="13" t="s">
        <v>1344</v>
      </c>
      <c r="J194" s="14"/>
    </row>
    <row r="195" spans="2:12">
      <c r="H195" s="13" t="s">
        <v>1345</v>
      </c>
      <c r="I195" s="13" t="s">
        <v>1346</v>
      </c>
      <c r="J195" s="14"/>
    </row>
    <row r="196" spans="2:12">
      <c r="H196" s="13" t="s">
        <v>1347</v>
      </c>
      <c r="I196" s="13" t="s">
        <v>1348</v>
      </c>
      <c r="J196" s="14"/>
    </row>
    <row r="197" spans="2:12">
      <c r="H197" s="13" t="s">
        <v>1349</v>
      </c>
      <c r="I197" s="13" t="s">
        <v>1350</v>
      </c>
      <c r="J197" s="14"/>
    </row>
    <row r="198" spans="2:12" ht="15" customHeight="1">
      <c r="E198" s="15" t="s">
        <v>1351</v>
      </c>
      <c r="F198" s="15"/>
      <c r="G198" s="15"/>
      <c r="H198" s="15"/>
      <c r="I198" s="15"/>
      <c r="J198" s="16">
        <v>3135</v>
      </c>
    </row>
    <row r="199" spans="2:12" ht="14.25" customHeight="1">
      <c r="C199" s="17" t="s">
        <v>1352</v>
      </c>
      <c r="D199" s="17"/>
      <c r="E199" s="17"/>
      <c r="F199" s="17"/>
      <c r="G199" s="17"/>
      <c r="H199" s="17"/>
      <c r="I199" s="17"/>
      <c r="J199" s="18">
        <f>SUM(J198,J186)</f>
        <v>6140</v>
      </c>
    </row>
    <row r="200" spans="2:12">
      <c r="B200" s="13" t="s">
        <v>7154</v>
      </c>
      <c r="C200" s="13" t="s">
        <v>1353</v>
      </c>
      <c r="D200" s="13" t="s">
        <v>7155</v>
      </c>
      <c r="E200" s="13" t="s">
        <v>2687</v>
      </c>
      <c r="F200" s="13" t="s">
        <v>1354</v>
      </c>
      <c r="G200" s="13" t="s">
        <v>959</v>
      </c>
      <c r="H200" s="13" t="s">
        <v>1355</v>
      </c>
      <c r="I200" s="13" t="s">
        <v>1356</v>
      </c>
      <c r="J200" s="14"/>
      <c r="L200" s="13" t="s">
        <v>1357</v>
      </c>
    </row>
    <row r="201" spans="2:12">
      <c r="H201" s="13" t="s">
        <v>1366</v>
      </c>
      <c r="I201" s="13" t="s">
        <v>1367</v>
      </c>
      <c r="J201" s="14"/>
    </row>
    <row r="202" spans="2:12">
      <c r="H202" s="13" t="s">
        <v>1368</v>
      </c>
      <c r="I202" s="13" t="s">
        <v>1369</v>
      </c>
      <c r="J202" s="14"/>
    </row>
    <row r="203" spans="2:12">
      <c r="H203" s="13" t="s">
        <v>1370</v>
      </c>
      <c r="I203" s="13" t="s">
        <v>1371</v>
      </c>
      <c r="J203" s="14"/>
    </row>
    <row r="204" spans="2:12">
      <c r="H204" s="13" t="s">
        <v>1372</v>
      </c>
      <c r="I204" s="13" t="s">
        <v>1373</v>
      </c>
      <c r="J204" s="14"/>
    </row>
    <row r="205" spans="2:12">
      <c r="H205" s="13" t="s">
        <v>1374</v>
      </c>
      <c r="I205" s="13" t="s">
        <v>1375</v>
      </c>
      <c r="J205" s="14"/>
    </row>
    <row r="206" spans="2:12">
      <c r="H206" s="13" t="s">
        <v>1376</v>
      </c>
      <c r="I206" s="13" t="s">
        <v>1377</v>
      </c>
      <c r="J206" s="14"/>
    </row>
    <row r="207" spans="2:12">
      <c r="H207" s="13" t="s">
        <v>1358</v>
      </c>
      <c r="I207" s="13" t="s">
        <v>1359</v>
      </c>
      <c r="J207" s="14"/>
    </row>
    <row r="208" spans="2:12">
      <c r="H208" s="13" t="s">
        <v>1360</v>
      </c>
      <c r="I208" s="13" t="s">
        <v>1361</v>
      </c>
      <c r="J208" s="14"/>
    </row>
    <row r="209" spans="2:12">
      <c r="H209" s="13" t="s">
        <v>1362</v>
      </c>
      <c r="I209" s="13" t="s">
        <v>1363</v>
      </c>
      <c r="J209" s="14"/>
    </row>
    <row r="210" spans="2:12">
      <c r="H210" s="13" t="s">
        <v>1364</v>
      </c>
      <c r="I210" s="13" t="s">
        <v>1365</v>
      </c>
      <c r="J210" s="14"/>
    </row>
    <row r="211" spans="2:12" ht="15" customHeight="1">
      <c r="E211" s="15" t="s">
        <v>1378</v>
      </c>
      <c r="F211" s="15"/>
      <c r="G211" s="15"/>
      <c r="H211" s="15"/>
      <c r="I211" s="15"/>
      <c r="J211" s="16">
        <v>3409</v>
      </c>
    </row>
    <row r="212" spans="2:12" ht="14.25" customHeight="1">
      <c r="C212" s="17" t="s">
        <v>1379</v>
      </c>
      <c r="D212" s="17"/>
      <c r="E212" s="17"/>
      <c r="F212" s="17"/>
      <c r="G212" s="17"/>
      <c r="H212" s="17"/>
      <c r="I212" s="17"/>
      <c r="J212" s="18">
        <f>SUM(J211)</f>
        <v>3409</v>
      </c>
    </row>
    <row r="213" spans="2:12">
      <c r="B213" s="13" t="s">
        <v>7156</v>
      </c>
      <c r="C213" s="13" t="s">
        <v>1380</v>
      </c>
      <c r="D213" s="13" t="s">
        <v>7157</v>
      </c>
      <c r="E213" s="13" t="s">
        <v>2688</v>
      </c>
      <c r="F213" s="13" t="s">
        <v>1007</v>
      </c>
      <c r="G213" s="13" t="s">
        <v>959</v>
      </c>
      <c r="H213" s="13" t="s">
        <v>1392</v>
      </c>
      <c r="I213" s="13" t="s">
        <v>1393</v>
      </c>
      <c r="J213" s="14"/>
      <c r="L213" s="13" t="s">
        <v>1383</v>
      </c>
    </row>
    <row r="214" spans="2:12">
      <c r="H214" s="13" t="s">
        <v>1394</v>
      </c>
      <c r="I214" s="13" t="s">
        <v>1395</v>
      </c>
      <c r="J214" s="14"/>
    </row>
    <row r="215" spans="2:12">
      <c r="H215" s="13" t="s">
        <v>1381</v>
      </c>
      <c r="I215" s="13" t="s">
        <v>1382</v>
      </c>
      <c r="J215" s="14"/>
    </row>
    <row r="216" spans="2:12">
      <c r="H216" s="13" t="s">
        <v>1384</v>
      </c>
      <c r="I216" s="13" t="s">
        <v>1385</v>
      </c>
      <c r="J216" s="14"/>
    </row>
    <row r="217" spans="2:12">
      <c r="H217" s="13" t="s">
        <v>1396</v>
      </c>
      <c r="I217" s="13" t="s">
        <v>1397</v>
      </c>
      <c r="J217" s="14"/>
    </row>
    <row r="218" spans="2:12">
      <c r="H218" s="13" t="s">
        <v>1398</v>
      </c>
      <c r="I218" s="13" t="s">
        <v>1399</v>
      </c>
      <c r="J218" s="14"/>
    </row>
    <row r="219" spans="2:12">
      <c r="H219" s="13" t="s">
        <v>1400</v>
      </c>
      <c r="I219" s="13" t="s">
        <v>1401</v>
      </c>
      <c r="J219" s="14"/>
    </row>
    <row r="220" spans="2:12">
      <c r="H220" s="13" t="s">
        <v>1402</v>
      </c>
      <c r="I220" s="13" t="s">
        <v>1403</v>
      </c>
      <c r="J220" s="14"/>
    </row>
    <row r="221" spans="2:12">
      <c r="H221" s="13" t="s">
        <v>1386</v>
      </c>
      <c r="I221" s="13" t="s">
        <v>1387</v>
      </c>
      <c r="J221" s="14"/>
    </row>
    <row r="222" spans="2:12">
      <c r="H222" s="13" t="s">
        <v>1388</v>
      </c>
      <c r="I222" s="13" t="s">
        <v>1389</v>
      </c>
      <c r="J222" s="14"/>
    </row>
    <row r="223" spans="2:12">
      <c r="H223" s="13" t="s">
        <v>1390</v>
      </c>
      <c r="I223" s="13" t="s">
        <v>1391</v>
      </c>
      <c r="J223" s="14"/>
    </row>
    <row r="224" spans="2:12">
      <c r="H224" s="13" t="s">
        <v>1404</v>
      </c>
      <c r="I224" s="13" t="s">
        <v>1405</v>
      </c>
      <c r="J224" s="14"/>
    </row>
    <row r="225" spans="2:12" ht="15" customHeight="1">
      <c r="E225" s="15" t="s">
        <v>1406</v>
      </c>
      <c r="F225" s="15"/>
      <c r="G225" s="15"/>
      <c r="H225" s="15"/>
      <c r="I225" s="15"/>
      <c r="J225" s="16">
        <v>3096</v>
      </c>
    </row>
    <row r="226" spans="2:12">
      <c r="D226" s="13" t="s">
        <v>7158</v>
      </c>
      <c r="E226" s="13" t="s">
        <v>2689</v>
      </c>
      <c r="F226" s="13" t="s">
        <v>1141</v>
      </c>
      <c r="G226" s="13" t="s">
        <v>959</v>
      </c>
      <c r="H226" s="13" t="s">
        <v>1418</v>
      </c>
      <c r="I226" s="13" t="s">
        <v>1419</v>
      </c>
      <c r="J226" s="14"/>
      <c r="L226" s="13" t="s">
        <v>1409</v>
      </c>
    </row>
    <row r="227" spans="2:12">
      <c r="H227" s="13" t="s">
        <v>1420</v>
      </c>
      <c r="I227" s="13" t="s">
        <v>1421</v>
      </c>
      <c r="J227" s="14"/>
    </row>
    <row r="228" spans="2:12">
      <c r="H228" s="13" t="s">
        <v>1407</v>
      </c>
      <c r="I228" s="13" t="s">
        <v>1408</v>
      </c>
      <c r="J228" s="14"/>
    </row>
    <row r="229" spans="2:12">
      <c r="H229" s="13" t="s">
        <v>1410</v>
      </c>
      <c r="I229" s="13" t="s">
        <v>1411</v>
      </c>
      <c r="J229" s="14"/>
    </row>
    <row r="230" spans="2:12">
      <c r="H230" s="13" t="s">
        <v>1412</v>
      </c>
      <c r="I230" s="13" t="s">
        <v>1413</v>
      </c>
      <c r="J230" s="14"/>
    </row>
    <row r="231" spans="2:12">
      <c r="H231" s="13" t="s">
        <v>1414</v>
      </c>
      <c r="I231" s="13" t="s">
        <v>1415</v>
      </c>
      <c r="J231" s="14"/>
    </row>
    <row r="232" spans="2:12">
      <c r="H232" s="13" t="s">
        <v>1416</v>
      </c>
      <c r="I232" s="13" t="s">
        <v>1417</v>
      </c>
      <c r="J232" s="14"/>
    </row>
    <row r="233" spans="2:12">
      <c r="H233" s="13" t="s">
        <v>1422</v>
      </c>
      <c r="I233" s="13" t="s">
        <v>1423</v>
      </c>
      <c r="J233" s="14"/>
    </row>
    <row r="234" spans="2:12">
      <c r="H234" s="13" t="s">
        <v>1424</v>
      </c>
      <c r="I234" s="13" t="s">
        <v>1425</v>
      </c>
      <c r="J234" s="14"/>
    </row>
    <row r="235" spans="2:12">
      <c r="H235" s="13" t="s">
        <v>1426</v>
      </c>
      <c r="I235" s="13" t="s">
        <v>1427</v>
      </c>
      <c r="J235" s="14"/>
    </row>
    <row r="236" spans="2:12" ht="15" customHeight="1">
      <c r="E236" s="15" t="s">
        <v>1428</v>
      </c>
      <c r="F236" s="15"/>
      <c r="G236" s="15"/>
      <c r="H236" s="15"/>
      <c r="I236" s="15"/>
      <c r="J236" s="16">
        <v>3234</v>
      </c>
    </row>
    <row r="237" spans="2:12" ht="14.25" customHeight="1">
      <c r="C237" s="17" t="s">
        <v>1429</v>
      </c>
      <c r="D237" s="17"/>
      <c r="E237" s="17"/>
      <c r="F237" s="17"/>
      <c r="G237" s="17"/>
      <c r="H237" s="17"/>
      <c r="I237" s="17"/>
      <c r="J237" s="18">
        <f>SUM(J236,J225)</f>
        <v>6330</v>
      </c>
    </row>
    <row r="238" spans="2:12">
      <c r="B238" s="13" t="s">
        <v>7159</v>
      </c>
      <c r="C238" s="13" t="s">
        <v>1430</v>
      </c>
      <c r="D238" s="13" t="s">
        <v>7160</v>
      </c>
      <c r="E238" s="13" t="s">
        <v>2690</v>
      </c>
      <c r="F238" s="13" t="s">
        <v>1431</v>
      </c>
      <c r="G238" s="13" t="s">
        <v>959</v>
      </c>
      <c r="H238" s="13" t="s">
        <v>1445</v>
      </c>
      <c r="I238" s="13" t="s">
        <v>1446</v>
      </c>
      <c r="J238" s="14"/>
      <c r="L238" s="13" t="s">
        <v>1434</v>
      </c>
    </row>
    <row r="239" spans="2:12">
      <c r="H239" s="13" t="s">
        <v>1432</v>
      </c>
      <c r="I239" s="13" t="s">
        <v>1433</v>
      </c>
      <c r="J239" s="14"/>
    </row>
    <row r="240" spans="2:12">
      <c r="H240" s="13" t="s">
        <v>1435</v>
      </c>
      <c r="I240" s="13" t="s">
        <v>1436</v>
      </c>
      <c r="J240" s="14"/>
    </row>
    <row r="241" spans="4:12">
      <c r="H241" s="13" t="s">
        <v>1437</v>
      </c>
      <c r="I241" s="13" t="s">
        <v>1438</v>
      </c>
      <c r="J241" s="14"/>
    </row>
    <row r="242" spans="4:12">
      <c r="H242" s="13" t="s">
        <v>1439</v>
      </c>
      <c r="I242" s="13" t="s">
        <v>1440</v>
      </c>
      <c r="J242" s="14"/>
    </row>
    <row r="243" spans="4:12">
      <c r="H243" s="13" t="s">
        <v>1447</v>
      </c>
      <c r="I243" s="13" t="s">
        <v>1448</v>
      </c>
      <c r="J243" s="14"/>
    </row>
    <row r="244" spans="4:12">
      <c r="H244" s="13" t="s">
        <v>1449</v>
      </c>
      <c r="I244" s="13" t="s">
        <v>1450</v>
      </c>
      <c r="J244" s="14"/>
    </row>
    <row r="245" spans="4:12">
      <c r="H245" s="13" t="s">
        <v>1441</v>
      </c>
      <c r="I245" s="13" t="s">
        <v>1442</v>
      </c>
      <c r="J245" s="14"/>
    </row>
    <row r="246" spans="4:12">
      <c r="H246" s="13" t="s">
        <v>1451</v>
      </c>
      <c r="I246" s="13" t="s">
        <v>1452</v>
      </c>
      <c r="J246" s="14"/>
    </row>
    <row r="247" spans="4:12">
      <c r="H247" s="13" t="s">
        <v>1453</v>
      </c>
      <c r="I247" s="13" t="s">
        <v>1454</v>
      </c>
      <c r="J247" s="14"/>
    </row>
    <row r="248" spans="4:12">
      <c r="H248" s="13" t="s">
        <v>1443</v>
      </c>
      <c r="I248" s="13" t="s">
        <v>1444</v>
      </c>
      <c r="J248" s="14"/>
    </row>
    <row r="249" spans="4:12">
      <c r="H249" s="13" t="s">
        <v>1455</v>
      </c>
      <c r="I249" s="13" t="s">
        <v>1456</v>
      </c>
      <c r="J249" s="14"/>
    </row>
    <row r="250" spans="4:12" ht="15" customHeight="1">
      <c r="E250" s="15" t="s">
        <v>1457</v>
      </c>
      <c r="F250" s="15"/>
      <c r="G250" s="15"/>
      <c r="H250" s="15"/>
      <c r="I250" s="15"/>
      <c r="J250" s="16">
        <v>3151</v>
      </c>
    </row>
    <row r="251" spans="4:12">
      <c r="D251" s="13" t="s">
        <v>7161</v>
      </c>
      <c r="E251" s="13" t="s">
        <v>2691</v>
      </c>
      <c r="F251" s="13" t="s">
        <v>1141</v>
      </c>
      <c r="G251" s="13" t="s">
        <v>959</v>
      </c>
      <c r="H251" s="13" t="s">
        <v>1469</v>
      </c>
      <c r="I251" s="13" t="s">
        <v>1470</v>
      </c>
      <c r="J251" s="14"/>
      <c r="L251" s="13" t="s">
        <v>1460</v>
      </c>
    </row>
    <row r="252" spans="4:12">
      <c r="H252" s="13" t="s">
        <v>1471</v>
      </c>
      <c r="I252" s="13" t="s">
        <v>1472</v>
      </c>
      <c r="J252" s="14"/>
    </row>
    <row r="253" spans="4:12">
      <c r="H253" s="13" t="s">
        <v>1458</v>
      </c>
      <c r="I253" s="13" t="s">
        <v>1459</v>
      </c>
      <c r="J253" s="14"/>
    </row>
    <row r="254" spans="4:12">
      <c r="H254" s="13" t="s">
        <v>1461</v>
      </c>
      <c r="I254" s="13" t="s">
        <v>1462</v>
      </c>
      <c r="J254" s="14"/>
    </row>
    <row r="255" spans="4:12">
      <c r="H255" s="13" t="s">
        <v>1463</v>
      </c>
      <c r="I255" s="13" t="s">
        <v>1464</v>
      </c>
      <c r="J255" s="14"/>
    </row>
    <row r="256" spans="4:12">
      <c r="H256" s="13" t="s">
        <v>1465</v>
      </c>
      <c r="I256" s="13" t="s">
        <v>1466</v>
      </c>
      <c r="J256" s="14"/>
    </row>
    <row r="257" spans="2:12">
      <c r="H257" s="13" t="s">
        <v>1473</v>
      </c>
      <c r="I257" s="13" t="s">
        <v>1474</v>
      </c>
      <c r="J257" s="14"/>
    </row>
    <row r="258" spans="2:12">
      <c r="H258" s="13" t="s">
        <v>1475</v>
      </c>
      <c r="I258" s="13" t="s">
        <v>1476</v>
      </c>
      <c r="J258" s="14"/>
    </row>
    <row r="259" spans="2:12">
      <c r="H259" s="13" t="s">
        <v>1477</v>
      </c>
      <c r="I259" s="13" t="s">
        <v>1478</v>
      </c>
      <c r="J259" s="14"/>
    </row>
    <row r="260" spans="2:12">
      <c r="H260" s="13" t="s">
        <v>1467</v>
      </c>
      <c r="I260" s="13" t="s">
        <v>1468</v>
      </c>
      <c r="J260" s="14"/>
    </row>
    <row r="261" spans="2:12" ht="15" customHeight="1">
      <c r="E261" s="15" t="s">
        <v>1479</v>
      </c>
      <c r="F261" s="15"/>
      <c r="G261" s="15"/>
      <c r="H261" s="15"/>
      <c r="I261" s="15"/>
      <c r="J261" s="16">
        <v>2775</v>
      </c>
    </row>
    <row r="262" spans="2:12" ht="14.25" customHeight="1">
      <c r="C262" s="17" t="s">
        <v>1480</v>
      </c>
      <c r="D262" s="17"/>
      <c r="E262" s="17"/>
      <c r="F262" s="17"/>
      <c r="G262" s="17"/>
      <c r="H262" s="17"/>
      <c r="I262" s="17"/>
      <c r="J262" s="18">
        <f>SUM(J261,J250)</f>
        <v>5926</v>
      </c>
    </row>
    <row r="263" spans="2:12">
      <c r="B263" s="13" t="s">
        <v>7162</v>
      </c>
      <c r="C263" s="13" t="s">
        <v>1481</v>
      </c>
      <c r="D263" s="13" t="s">
        <v>7163</v>
      </c>
      <c r="E263" s="13" t="s">
        <v>2692</v>
      </c>
      <c r="F263" s="13" t="s">
        <v>1354</v>
      </c>
      <c r="G263" s="13" t="s">
        <v>959</v>
      </c>
      <c r="H263" s="13" t="s">
        <v>1493</v>
      </c>
      <c r="I263" s="13" t="s">
        <v>1494</v>
      </c>
      <c r="J263" s="14"/>
      <c r="L263" s="13" t="s">
        <v>1484</v>
      </c>
    </row>
    <row r="264" spans="2:12">
      <c r="H264" s="13" t="s">
        <v>1482</v>
      </c>
      <c r="I264" s="13" t="s">
        <v>1483</v>
      </c>
      <c r="J264" s="14"/>
    </row>
    <row r="265" spans="2:12">
      <c r="H265" s="13" t="s">
        <v>1495</v>
      </c>
      <c r="I265" s="13" t="s">
        <v>1496</v>
      </c>
      <c r="J265" s="14"/>
    </row>
    <row r="266" spans="2:12">
      <c r="H266" s="13" t="s">
        <v>1497</v>
      </c>
      <c r="I266" s="13" t="s">
        <v>1498</v>
      </c>
      <c r="J266" s="14"/>
    </row>
    <row r="267" spans="2:12">
      <c r="H267" s="13" t="s">
        <v>1499</v>
      </c>
      <c r="I267" s="13" t="s">
        <v>1500</v>
      </c>
      <c r="J267" s="14"/>
    </row>
    <row r="268" spans="2:12">
      <c r="H268" s="13" t="s">
        <v>1501</v>
      </c>
      <c r="I268" s="13" t="s">
        <v>1502</v>
      </c>
      <c r="J268" s="14"/>
    </row>
    <row r="269" spans="2:12">
      <c r="H269" s="13" t="s">
        <v>1485</v>
      </c>
      <c r="I269" s="13" t="s">
        <v>1486</v>
      </c>
      <c r="J269" s="14"/>
    </row>
    <row r="270" spans="2:12">
      <c r="H270" s="13" t="s">
        <v>1487</v>
      </c>
      <c r="I270" s="13" t="s">
        <v>1488</v>
      </c>
      <c r="J270" s="14"/>
    </row>
    <row r="271" spans="2:12">
      <c r="H271" s="13" t="s">
        <v>1489</v>
      </c>
      <c r="I271" s="13" t="s">
        <v>1490</v>
      </c>
      <c r="J271" s="14"/>
    </row>
    <row r="272" spans="2:12">
      <c r="H272" s="13" t="s">
        <v>1491</v>
      </c>
      <c r="I272" s="13" t="s">
        <v>1492</v>
      </c>
      <c r="J272" s="14"/>
    </row>
    <row r="273" spans="4:12">
      <c r="H273" s="13" t="s">
        <v>1503</v>
      </c>
      <c r="I273" s="13" t="s">
        <v>1504</v>
      </c>
      <c r="J273" s="14"/>
    </row>
    <row r="274" spans="4:12" ht="15" customHeight="1">
      <c r="E274" s="15" t="s">
        <v>1505</v>
      </c>
      <c r="F274" s="15"/>
      <c r="G274" s="15"/>
      <c r="H274" s="15"/>
      <c r="I274" s="15"/>
      <c r="J274" s="16">
        <v>3296</v>
      </c>
    </row>
    <row r="275" spans="4:12">
      <c r="D275" s="13" t="s">
        <v>7164</v>
      </c>
      <c r="E275" s="13" t="s">
        <v>2693</v>
      </c>
      <c r="F275" s="13" t="s">
        <v>1431</v>
      </c>
      <c r="G275" s="13" t="s">
        <v>959</v>
      </c>
      <c r="H275" s="13" t="s">
        <v>1517</v>
      </c>
      <c r="I275" s="13" t="s">
        <v>1518</v>
      </c>
      <c r="J275" s="14"/>
      <c r="L275" s="13" t="s">
        <v>1508</v>
      </c>
    </row>
    <row r="276" spans="4:12">
      <c r="H276" s="13" t="s">
        <v>1519</v>
      </c>
      <c r="I276" s="13" t="s">
        <v>1520</v>
      </c>
      <c r="J276" s="14"/>
    </row>
    <row r="277" spans="4:12">
      <c r="H277" s="13" t="s">
        <v>1521</v>
      </c>
      <c r="I277" s="13" t="s">
        <v>1522</v>
      </c>
      <c r="J277" s="14"/>
    </row>
    <row r="278" spans="4:12">
      <c r="H278" s="13" t="s">
        <v>1523</v>
      </c>
      <c r="I278" s="13" t="s">
        <v>1524</v>
      </c>
      <c r="J278" s="14"/>
    </row>
    <row r="279" spans="4:12">
      <c r="H279" s="13" t="s">
        <v>1525</v>
      </c>
      <c r="I279" s="13" t="s">
        <v>1526</v>
      </c>
      <c r="J279" s="14"/>
    </row>
    <row r="280" spans="4:12">
      <c r="H280" s="13" t="s">
        <v>1506</v>
      </c>
      <c r="I280" s="13" t="s">
        <v>1507</v>
      </c>
      <c r="J280" s="14"/>
    </row>
    <row r="281" spans="4:12">
      <c r="H281" s="13" t="s">
        <v>1509</v>
      </c>
      <c r="I281" s="13" t="s">
        <v>1510</v>
      </c>
      <c r="J281" s="14"/>
    </row>
    <row r="282" spans="4:12">
      <c r="H282" s="13" t="s">
        <v>1511</v>
      </c>
      <c r="I282" s="13" t="s">
        <v>1512</v>
      </c>
      <c r="J282" s="14"/>
    </row>
    <row r="283" spans="4:12">
      <c r="H283" s="13" t="s">
        <v>1513</v>
      </c>
      <c r="I283" s="13" t="s">
        <v>1514</v>
      </c>
      <c r="J283" s="14"/>
    </row>
    <row r="284" spans="4:12">
      <c r="H284" s="13" t="s">
        <v>1515</v>
      </c>
      <c r="I284" s="13" t="s">
        <v>1516</v>
      </c>
      <c r="J284" s="14"/>
    </row>
    <row r="285" spans="4:12" ht="15" customHeight="1">
      <c r="E285" s="15" t="s">
        <v>1527</v>
      </c>
      <c r="F285" s="15"/>
      <c r="G285" s="15"/>
      <c r="H285" s="15"/>
      <c r="I285" s="15"/>
      <c r="J285" s="16">
        <v>2905</v>
      </c>
    </row>
    <row r="286" spans="4:12">
      <c r="D286" s="13" t="s">
        <v>7165</v>
      </c>
      <c r="E286" s="13" t="s">
        <v>2694</v>
      </c>
      <c r="F286" s="13" t="s">
        <v>1431</v>
      </c>
      <c r="G286" s="13" t="s">
        <v>959</v>
      </c>
      <c r="H286" s="13" t="s">
        <v>1528</v>
      </c>
      <c r="I286" s="13" t="s">
        <v>1529</v>
      </c>
      <c r="J286" s="14"/>
    </row>
    <row r="287" spans="4:12">
      <c r="H287" s="13" t="s">
        <v>1538</v>
      </c>
      <c r="I287" s="13" t="s">
        <v>1539</v>
      </c>
      <c r="J287" s="14"/>
    </row>
    <row r="288" spans="4:12">
      <c r="H288" s="13" t="s">
        <v>1541</v>
      </c>
      <c r="I288" s="13" t="s">
        <v>1542</v>
      </c>
      <c r="J288" s="14"/>
    </row>
    <row r="289" spans="5:12">
      <c r="H289" s="13" t="s">
        <v>1543</v>
      </c>
      <c r="I289" s="13" t="s">
        <v>1544</v>
      </c>
      <c r="J289" s="14"/>
    </row>
    <row r="290" spans="5:12">
      <c r="H290" s="13" t="s">
        <v>1545</v>
      </c>
      <c r="I290" s="13" t="s">
        <v>1546</v>
      </c>
      <c r="J290" s="14"/>
    </row>
    <row r="291" spans="5:12">
      <c r="H291" s="13" t="s">
        <v>1553</v>
      </c>
      <c r="I291" s="13" t="s">
        <v>1554</v>
      </c>
      <c r="J291" s="14"/>
      <c r="L291" s="13" t="s">
        <v>1540</v>
      </c>
    </row>
    <row r="292" spans="5:12">
      <c r="H292" s="13" t="s">
        <v>1547</v>
      </c>
      <c r="I292" s="13" t="s">
        <v>1548</v>
      </c>
      <c r="J292" s="14"/>
    </row>
    <row r="293" spans="5:12">
      <c r="H293" s="13" t="s">
        <v>1555</v>
      </c>
      <c r="I293" s="13" t="s">
        <v>1556</v>
      </c>
      <c r="J293" s="14"/>
    </row>
    <row r="294" spans="5:12">
      <c r="H294" s="13" t="s">
        <v>1557</v>
      </c>
      <c r="I294" s="13" t="s">
        <v>1558</v>
      </c>
      <c r="J294" s="14"/>
    </row>
    <row r="295" spans="5:12">
      <c r="H295" s="13" t="s">
        <v>1559</v>
      </c>
      <c r="I295" s="13" t="s">
        <v>1560</v>
      </c>
      <c r="J295" s="14"/>
    </row>
    <row r="296" spans="5:12">
      <c r="H296" s="13" t="s">
        <v>1561</v>
      </c>
      <c r="I296" s="13" t="s">
        <v>1562</v>
      </c>
      <c r="J296" s="14"/>
    </row>
    <row r="297" spans="5:12">
      <c r="H297" s="13" t="s">
        <v>1563</v>
      </c>
      <c r="I297" s="13" t="s">
        <v>1564</v>
      </c>
      <c r="J297" s="14"/>
    </row>
    <row r="298" spans="5:12">
      <c r="H298" s="13" t="s">
        <v>1530</v>
      </c>
      <c r="I298" s="13" t="s">
        <v>1531</v>
      </c>
      <c r="J298" s="14"/>
    </row>
    <row r="299" spans="5:12">
      <c r="H299" s="13" t="s">
        <v>1532</v>
      </c>
      <c r="I299" s="13" t="s">
        <v>1533</v>
      </c>
      <c r="J299" s="14"/>
    </row>
    <row r="300" spans="5:12">
      <c r="H300" s="13" t="s">
        <v>1534</v>
      </c>
      <c r="I300" s="13" t="s">
        <v>1535</v>
      </c>
      <c r="J300" s="14"/>
    </row>
    <row r="301" spans="5:12">
      <c r="H301" s="13" t="s">
        <v>1536</v>
      </c>
      <c r="I301" s="13" t="s">
        <v>1537</v>
      </c>
      <c r="J301" s="14"/>
    </row>
    <row r="302" spans="5:12">
      <c r="H302" s="13" t="s">
        <v>1549</v>
      </c>
      <c r="I302" s="13" t="s">
        <v>1550</v>
      </c>
      <c r="J302" s="14"/>
    </row>
    <row r="303" spans="5:12">
      <c r="H303" s="13" t="s">
        <v>1551</v>
      </c>
      <c r="I303" s="13" t="s">
        <v>1552</v>
      </c>
      <c r="J303" s="14"/>
    </row>
    <row r="304" spans="5:12" ht="15" customHeight="1">
      <c r="E304" s="15" t="s">
        <v>1565</v>
      </c>
      <c r="F304" s="15"/>
      <c r="G304" s="15"/>
      <c r="H304" s="15"/>
      <c r="I304" s="15"/>
      <c r="J304" s="16">
        <v>4482</v>
      </c>
    </row>
    <row r="305" spans="2:12" ht="14.25" customHeight="1">
      <c r="C305" s="17" t="s">
        <v>1566</v>
      </c>
      <c r="D305" s="17"/>
      <c r="E305" s="17"/>
      <c r="F305" s="17"/>
      <c r="G305" s="17"/>
      <c r="H305" s="17"/>
      <c r="I305" s="17"/>
      <c r="J305" s="18">
        <f>SUM(J304,J285,J274)</f>
        <v>10683</v>
      </c>
    </row>
    <row r="306" spans="2:12">
      <c r="B306" s="13" t="s">
        <v>7166</v>
      </c>
      <c r="C306" s="13" t="s">
        <v>1567</v>
      </c>
      <c r="D306" s="13" t="s">
        <v>7167</v>
      </c>
      <c r="E306" s="13" t="s">
        <v>2695</v>
      </c>
      <c r="F306" s="13" t="s">
        <v>1568</v>
      </c>
      <c r="G306" s="13" t="s">
        <v>959</v>
      </c>
      <c r="H306" s="13" t="s">
        <v>1569</v>
      </c>
      <c r="I306" s="13" t="s">
        <v>1570</v>
      </c>
      <c r="J306" s="14"/>
      <c r="L306" s="13" t="s">
        <v>1571</v>
      </c>
    </row>
    <row r="307" spans="2:12">
      <c r="H307" s="13" t="s">
        <v>1572</v>
      </c>
      <c r="I307" s="13" t="s">
        <v>1573</v>
      </c>
      <c r="J307" s="14"/>
    </row>
    <row r="308" spans="2:12">
      <c r="H308" s="13" t="s">
        <v>1585</v>
      </c>
      <c r="I308" s="13" t="s">
        <v>1586</v>
      </c>
      <c r="J308" s="14"/>
    </row>
    <row r="309" spans="2:12">
      <c r="H309" s="13" t="s">
        <v>1587</v>
      </c>
      <c r="I309" s="13" t="s">
        <v>1588</v>
      </c>
      <c r="J309" s="14"/>
    </row>
    <row r="310" spans="2:12">
      <c r="H310" s="13" t="s">
        <v>1574</v>
      </c>
      <c r="I310" s="13" t="s">
        <v>1575</v>
      </c>
      <c r="J310" s="14"/>
    </row>
    <row r="311" spans="2:12">
      <c r="H311" s="13" t="s">
        <v>1589</v>
      </c>
      <c r="I311" s="13" t="s">
        <v>1590</v>
      </c>
      <c r="J311" s="14"/>
    </row>
    <row r="312" spans="2:12">
      <c r="H312" s="13" t="s">
        <v>1591</v>
      </c>
      <c r="I312" s="13" t="s">
        <v>1592</v>
      </c>
      <c r="J312" s="14"/>
    </row>
    <row r="313" spans="2:12">
      <c r="H313" s="13" t="s">
        <v>1576</v>
      </c>
      <c r="I313" s="13" t="s">
        <v>1577</v>
      </c>
      <c r="J313" s="14"/>
    </row>
    <row r="314" spans="2:12">
      <c r="H314" s="13" t="s">
        <v>1578</v>
      </c>
      <c r="I314" s="13" t="s">
        <v>1579</v>
      </c>
      <c r="J314" s="14"/>
    </row>
    <row r="315" spans="2:12">
      <c r="H315" s="13" t="s">
        <v>1580</v>
      </c>
      <c r="I315" s="13" t="s">
        <v>1581</v>
      </c>
      <c r="J315" s="14"/>
    </row>
    <row r="316" spans="2:12">
      <c r="H316" s="13" t="s">
        <v>1582</v>
      </c>
      <c r="I316" s="13" t="s">
        <v>1583</v>
      </c>
      <c r="J316" s="14"/>
    </row>
    <row r="317" spans="2:12">
      <c r="H317" s="13" t="s">
        <v>1584</v>
      </c>
      <c r="I317" s="13" t="s">
        <v>1583</v>
      </c>
      <c r="J317" s="14"/>
    </row>
    <row r="318" spans="2:12">
      <c r="H318" s="13" t="s">
        <v>1593</v>
      </c>
      <c r="I318" s="13" t="s">
        <v>1594</v>
      </c>
      <c r="J318" s="14"/>
    </row>
    <row r="319" spans="2:12">
      <c r="H319" s="13" t="s">
        <v>1595</v>
      </c>
      <c r="I319" s="13" t="s">
        <v>1596</v>
      </c>
      <c r="J319" s="14"/>
    </row>
    <row r="320" spans="2:12" ht="15" customHeight="1">
      <c r="E320" s="15" t="s">
        <v>1597</v>
      </c>
      <c r="F320" s="15"/>
      <c r="G320" s="15"/>
      <c r="H320" s="15"/>
      <c r="I320" s="15"/>
      <c r="J320" s="16">
        <v>3157</v>
      </c>
    </row>
    <row r="321" spans="1:12" ht="14.25" customHeight="1">
      <c r="C321" s="17" t="s">
        <v>1598</v>
      </c>
      <c r="D321" s="17"/>
      <c r="E321" s="17"/>
      <c r="F321" s="17"/>
      <c r="G321" s="17"/>
      <c r="H321" s="17"/>
      <c r="I321" s="17"/>
      <c r="J321" s="18">
        <f>SUM(J320)</f>
        <v>3157</v>
      </c>
    </row>
    <row r="322" spans="1:12">
      <c r="B322" s="13" t="s">
        <v>7168</v>
      </c>
      <c r="C322" s="13" t="s">
        <v>1599</v>
      </c>
      <c r="D322" s="13" t="s">
        <v>7169</v>
      </c>
      <c r="E322" s="13" t="s">
        <v>2696</v>
      </c>
      <c r="F322" s="13" t="s">
        <v>1568</v>
      </c>
      <c r="G322" s="13" t="s">
        <v>959</v>
      </c>
      <c r="H322" s="13" t="s">
        <v>1600</v>
      </c>
      <c r="I322" s="13" t="s">
        <v>1601</v>
      </c>
      <c r="J322" s="14"/>
      <c r="L322" s="13" t="s">
        <v>1602</v>
      </c>
    </row>
    <row r="323" spans="1:12">
      <c r="H323" s="13" t="s">
        <v>1603</v>
      </c>
      <c r="I323" s="13" t="s">
        <v>1604</v>
      </c>
      <c r="J323" s="14"/>
    </row>
    <row r="324" spans="1:12">
      <c r="H324" s="13" t="s">
        <v>1605</v>
      </c>
      <c r="I324" s="13" t="s">
        <v>1606</v>
      </c>
      <c r="J324" s="14"/>
    </row>
    <row r="325" spans="1:12">
      <c r="H325" s="13" t="s">
        <v>1607</v>
      </c>
      <c r="I325" s="13" t="s">
        <v>1608</v>
      </c>
      <c r="J325" s="14"/>
    </row>
    <row r="326" spans="1:12">
      <c r="H326" s="13" t="s">
        <v>1617</v>
      </c>
      <c r="I326" s="13" t="s">
        <v>1618</v>
      </c>
      <c r="J326" s="14"/>
    </row>
    <row r="327" spans="1:12">
      <c r="H327" s="13" t="s">
        <v>1619</v>
      </c>
      <c r="I327" s="13" t="s">
        <v>1620</v>
      </c>
      <c r="J327" s="14"/>
    </row>
    <row r="328" spans="1:12">
      <c r="H328" s="13" t="s">
        <v>1621</v>
      </c>
      <c r="I328" s="13" t="s">
        <v>1622</v>
      </c>
      <c r="J328" s="14"/>
    </row>
    <row r="329" spans="1:12">
      <c r="H329" s="13" t="s">
        <v>1623</v>
      </c>
      <c r="I329" s="13" t="s">
        <v>1624</v>
      </c>
      <c r="J329" s="14"/>
    </row>
    <row r="330" spans="1:12">
      <c r="H330" s="13" t="s">
        <v>1609</v>
      </c>
      <c r="I330" s="13" t="s">
        <v>1610</v>
      </c>
      <c r="J330" s="14"/>
    </row>
    <row r="331" spans="1:12">
      <c r="H331" s="13" t="s">
        <v>1611</v>
      </c>
      <c r="I331" s="13" t="s">
        <v>1612</v>
      </c>
      <c r="J331" s="14"/>
    </row>
    <row r="332" spans="1:12">
      <c r="H332" s="13" t="s">
        <v>1613</v>
      </c>
      <c r="I332" s="13" t="s">
        <v>1614</v>
      </c>
      <c r="J332" s="14"/>
    </row>
    <row r="333" spans="1:12">
      <c r="H333" s="13" t="s">
        <v>1615</v>
      </c>
      <c r="I333" s="13" t="s">
        <v>1616</v>
      </c>
      <c r="J333" s="14"/>
    </row>
    <row r="334" spans="1:12">
      <c r="A334" s="29"/>
      <c r="B334" s="29"/>
      <c r="C334" s="29"/>
      <c r="D334" s="29"/>
      <c r="E334" s="29"/>
      <c r="F334" s="29"/>
      <c r="G334" s="29"/>
      <c r="H334" s="23" t="s">
        <v>1625</v>
      </c>
      <c r="I334" s="23" t="s">
        <v>1626</v>
      </c>
      <c r="J334" s="24"/>
    </row>
    <row r="335" spans="1:12">
      <c r="H335" s="13" t="s">
        <v>1627</v>
      </c>
      <c r="I335" s="13" t="s">
        <v>1628</v>
      </c>
      <c r="J335" s="14"/>
    </row>
    <row r="336" spans="1:12">
      <c r="H336" s="13" t="s">
        <v>1629</v>
      </c>
      <c r="I336" s="13" t="s">
        <v>1630</v>
      </c>
      <c r="J336" s="14"/>
    </row>
    <row r="337" spans="4:12">
      <c r="H337" s="13" t="s">
        <v>1631</v>
      </c>
      <c r="I337" s="13" t="s">
        <v>1632</v>
      </c>
      <c r="J337" s="14"/>
    </row>
    <row r="338" spans="4:12">
      <c r="H338" s="13" t="s">
        <v>1633</v>
      </c>
      <c r="I338" s="13" t="s">
        <v>1634</v>
      </c>
      <c r="J338" s="14"/>
    </row>
    <row r="339" spans="4:12">
      <c r="H339" s="13" t="s">
        <v>1635</v>
      </c>
      <c r="I339" s="13" t="s">
        <v>1636</v>
      </c>
      <c r="J339" s="14"/>
    </row>
    <row r="340" spans="4:12" ht="15" customHeight="1">
      <c r="E340" s="15" t="s">
        <v>1637</v>
      </c>
      <c r="F340" s="15"/>
      <c r="G340" s="15"/>
      <c r="H340" s="15"/>
      <c r="I340" s="15"/>
      <c r="J340" s="16">
        <v>4523</v>
      </c>
    </row>
    <row r="341" spans="4:12">
      <c r="D341" s="13" t="s">
        <v>7170</v>
      </c>
      <c r="E341" s="13" t="s">
        <v>2697</v>
      </c>
      <c r="F341" s="13" t="s">
        <v>1568</v>
      </c>
      <c r="G341" s="13" t="s">
        <v>959</v>
      </c>
      <c r="H341" s="13" t="s">
        <v>1653</v>
      </c>
      <c r="I341" s="13" t="s">
        <v>1654</v>
      </c>
      <c r="J341" s="14"/>
      <c r="L341" s="13" t="s">
        <v>1640</v>
      </c>
    </row>
    <row r="342" spans="4:12">
      <c r="H342" s="13" t="s">
        <v>1655</v>
      </c>
      <c r="I342" s="13" t="s">
        <v>1654</v>
      </c>
      <c r="J342" s="14"/>
    </row>
    <row r="343" spans="4:12">
      <c r="H343" s="13" t="s">
        <v>1656</v>
      </c>
      <c r="I343" s="13" t="s">
        <v>1657</v>
      </c>
      <c r="J343" s="14"/>
    </row>
    <row r="344" spans="4:12">
      <c r="H344" s="13" t="s">
        <v>1638</v>
      </c>
      <c r="I344" s="13" t="s">
        <v>1639</v>
      </c>
      <c r="J344" s="14"/>
    </row>
    <row r="345" spans="4:12">
      <c r="H345" s="13" t="s">
        <v>1641</v>
      </c>
      <c r="I345" s="13" t="s">
        <v>1642</v>
      </c>
      <c r="J345" s="14"/>
    </row>
    <row r="346" spans="4:12">
      <c r="H346" s="13" t="s">
        <v>1643</v>
      </c>
      <c r="I346" s="13" t="s">
        <v>1644</v>
      </c>
      <c r="J346" s="14"/>
    </row>
    <row r="347" spans="4:12">
      <c r="H347" s="13" t="s">
        <v>1645</v>
      </c>
      <c r="I347" s="13" t="s">
        <v>1646</v>
      </c>
      <c r="J347" s="14"/>
    </row>
    <row r="348" spans="4:12">
      <c r="H348" s="13" t="s">
        <v>1647</v>
      </c>
      <c r="I348" s="13" t="s">
        <v>1648</v>
      </c>
      <c r="J348" s="14"/>
    </row>
    <row r="349" spans="4:12">
      <c r="H349" s="13" t="s">
        <v>1649</v>
      </c>
      <c r="I349" s="13" t="s">
        <v>1650</v>
      </c>
      <c r="J349" s="14"/>
    </row>
    <row r="350" spans="4:12">
      <c r="H350" s="13" t="s">
        <v>1651</v>
      </c>
      <c r="I350" s="13" t="s">
        <v>1652</v>
      </c>
      <c r="J350" s="14"/>
    </row>
    <row r="351" spans="4:12">
      <c r="H351" s="13" t="s">
        <v>1658</v>
      </c>
      <c r="I351" s="13" t="s">
        <v>1659</v>
      </c>
      <c r="J351" s="14"/>
    </row>
    <row r="352" spans="4:12">
      <c r="H352" s="13" t="s">
        <v>1660</v>
      </c>
      <c r="I352" s="13" t="s">
        <v>1661</v>
      </c>
      <c r="J352" s="14"/>
    </row>
    <row r="353" spans="2:12" ht="15" customHeight="1">
      <c r="E353" s="15" t="s">
        <v>1662</v>
      </c>
      <c r="F353" s="15"/>
      <c r="G353" s="15"/>
      <c r="H353" s="15"/>
      <c r="I353" s="15"/>
      <c r="J353" s="16">
        <v>3200</v>
      </c>
    </row>
    <row r="354" spans="2:12" ht="14.25" customHeight="1">
      <c r="C354" s="17" t="s">
        <v>1663</v>
      </c>
      <c r="D354" s="17"/>
      <c r="E354" s="17"/>
      <c r="F354" s="17"/>
      <c r="G354" s="17"/>
      <c r="H354" s="17"/>
      <c r="I354" s="17"/>
      <c r="J354" s="18">
        <f>SUM(J353,J340)</f>
        <v>7723</v>
      </c>
    </row>
    <row r="355" spans="2:12">
      <c r="B355" s="13" t="s">
        <v>7171</v>
      </c>
      <c r="C355" s="13" t="s">
        <v>1664</v>
      </c>
      <c r="D355" s="13" t="s">
        <v>7172</v>
      </c>
      <c r="E355" s="13" t="s">
        <v>2698</v>
      </c>
      <c r="F355" s="13" t="s">
        <v>1665</v>
      </c>
      <c r="G355" s="13" t="s">
        <v>959</v>
      </c>
      <c r="H355" s="13" t="s">
        <v>1666</v>
      </c>
      <c r="I355" s="13" t="s">
        <v>1667</v>
      </c>
      <c r="J355" s="14"/>
      <c r="L355" s="13" t="s">
        <v>16</v>
      </c>
    </row>
    <row r="356" spans="2:12">
      <c r="H356" s="13" t="s">
        <v>1668</v>
      </c>
      <c r="I356" s="13" t="s">
        <v>1669</v>
      </c>
      <c r="J356" s="14"/>
    </row>
    <row r="357" spans="2:12">
      <c r="H357" s="13" t="s">
        <v>1670</v>
      </c>
      <c r="I357" s="13" t="s">
        <v>1671</v>
      </c>
      <c r="J357" s="14"/>
    </row>
    <row r="358" spans="2:12">
      <c r="H358" s="13" t="s">
        <v>1672</v>
      </c>
      <c r="I358" s="13" t="s">
        <v>1673</v>
      </c>
      <c r="J358" s="14"/>
    </row>
    <row r="359" spans="2:12">
      <c r="H359" s="13" t="s">
        <v>1674</v>
      </c>
      <c r="I359" s="13" t="s">
        <v>1675</v>
      </c>
      <c r="J359" s="14"/>
    </row>
    <row r="360" spans="2:12">
      <c r="H360" s="13" t="s">
        <v>1676</v>
      </c>
      <c r="I360" s="13" t="s">
        <v>1677</v>
      </c>
      <c r="J360" s="14"/>
    </row>
    <row r="361" spans="2:12">
      <c r="H361" s="13" t="s">
        <v>1678</v>
      </c>
      <c r="I361" s="13" t="s">
        <v>1679</v>
      </c>
      <c r="J361" s="14"/>
    </row>
    <row r="362" spans="2:12" ht="15" customHeight="1">
      <c r="E362" s="15" t="s">
        <v>1680</v>
      </c>
      <c r="F362" s="15"/>
      <c r="G362" s="15"/>
      <c r="H362" s="15"/>
      <c r="I362" s="15"/>
      <c r="J362" s="16">
        <v>1982</v>
      </c>
    </row>
    <row r="363" spans="2:12" ht="14.25" customHeight="1">
      <c r="C363" s="17" t="s">
        <v>1681</v>
      </c>
      <c r="D363" s="17"/>
      <c r="E363" s="17"/>
      <c r="F363" s="17"/>
      <c r="G363" s="17"/>
      <c r="H363" s="17"/>
      <c r="I363" s="17"/>
      <c r="J363" s="18">
        <f>SUM(J362)</f>
        <v>1982</v>
      </c>
    </row>
    <row r="364" spans="2:12">
      <c r="B364" s="13" t="s">
        <v>7173</v>
      </c>
      <c r="C364" s="13" t="s">
        <v>1682</v>
      </c>
      <c r="D364" s="13" t="s">
        <v>7174</v>
      </c>
      <c r="E364" s="13" t="s">
        <v>2699</v>
      </c>
      <c r="F364" s="13" t="s">
        <v>1665</v>
      </c>
      <c r="G364" s="13" t="s">
        <v>959</v>
      </c>
      <c r="H364" s="13" t="s">
        <v>1700</v>
      </c>
      <c r="I364" s="13" t="s">
        <v>1701</v>
      </c>
      <c r="J364" s="14"/>
      <c r="L364" s="13" t="s">
        <v>1685</v>
      </c>
    </row>
    <row r="365" spans="2:12">
      <c r="H365" s="13" t="s">
        <v>1712</v>
      </c>
      <c r="I365" s="13" t="s">
        <v>1713</v>
      </c>
      <c r="J365" s="14"/>
    </row>
    <row r="366" spans="2:12">
      <c r="H366" s="13" t="s">
        <v>1714</v>
      </c>
      <c r="I366" s="13" t="s">
        <v>1715</v>
      </c>
      <c r="J366" s="14"/>
    </row>
    <row r="367" spans="2:12">
      <c r="H367" s="13" t="s">
        <v>1716</v>
      </c>
      <c r="I367" s="13" t="s">
        <v>1717</v>
      </c>
      <c r="J367" s="14"/>
    </row>
    <row r="368" spans="2:12">
      <c r="H368" s="13" t="s">
        <v>1718</v>
      </c>
      <c r="I368" s="13" t="s">
        <v>1719</v>
      </c>
      <c r="J368" s="14"/>
    </row>
    <row r="369" spans="8:10">
      <c r="H369" s="13" t="s">
        <v>1720</v>
      </c>
      <c r="I369" s="13" t="s">
        <v>1721</v>
      </c>
      <c r="J369" s="14"/>
    </row>
    <row r="370" spans="8:10">
      <c r="H370" s="13" t="s">
        <v>1722</v>
      </c>
      <c r="I370" s="13" t="s">
        <v>1723</v>
      </c>
      <c r="J370" s="14"/>
    </row>
    <row r="371" spans="8:10">
      <c r="H371" s="13" t="s">
        <v>1724</v>
      </c>
      <c r="I371" s="13" t="s">
        <v>1725</v>
      </c>
      <c r="J371" s="14"/>
    </row>
    <row r="372" spans="8:10">
      <c r="H372" s="13" t="s">
        <v>1702</v>
      </c>
      <c r="I372" s="13" t="s">
        <v>1703</v>
      </c>
      <c r="J372" s="14"/>
    </row>
    <row r="373" spans="8:10">
      <c r="H373" s="13" t="s">
        <v>1704</v>
      </c>
      <c r="I373" s="13" t="s">
        <v>1705</v>
      </c>
      <c r="J373" s="14"/>
    </row>
    <row r="374" spans="8:10">
      <c r="H374" s="13" t="s">
        <v>1706</v>
      </c>
      <c r="I374" s="13" t="s">
        <v>1707</v>
      </c>
      <c r="J374" s="14"/>
    </row>
    <row r="375" spans="8:10">
      <c r="H375" s="13" t="s">
        <v>1708</v>
      </c>
      <c r="I375" s="13" t="s">
        <v>1709</v>
      </c>
      <c r="J375" s="14"/>
    </row>
    <row r="376" spans="8:10">
      <c r="H376" s="13" t="s">
        <v>1726</v>
      </c>
      <c r="I376" s="13" t="s">
        <v>1727</v>
      </c>
      <c r="J376" s="14"/>
    </row>
    <row r="377" spans="8:10">
      <c r="H377" s="13" t="s">
        <v>1728</v>
      </c>
      <c r="I377" s="13" t="s">
        <v>1729</v>
      </c>
      <c r="J377" s="14"/>
    </row>
    <row r="378" spans="8:10">
      <c r="H378" s="13" t="s">
        <v>1710</v>
      </c>
      <c r="I378" s="13" t="s">
        <v>1711</v>
      </c>
      <c r="J378" s="14"/>
    </row>
    <row r="379" spans="8:10">
      <c r="H379" s="13" t="s">
        <v>1683</v>
      </c>
      <c r="I379" s="13" t="s">
        <v>1684</v>
      </c>
      <c r="J379" s="14"/>
    </row>
    <row r="380" spans="8:10">
      <c r="H380" s="13" t="s">
        <v>1686</v>
      </c>
      <c r="I380" s="13" t="s">
        <v>1687</v>
      </c>
      <c r="J380" s="14"/>
    </row>
    <row r="381" spans="8:10">
      <c r="H381" s="13" t="s">
        <v>1688</v>
      </c>
      <c r="I381" s="13" t="s">
        <v>1689</v>
      </c>
      <c r="J381" s="14"/>
    </row>
    <row r="382" spans="8:10">
      <c r="H382" s="13" t="s">
        <v>1690</v>
      </c>
      <c r="I382" s="13" t="s">
        <v>1691</v>
      </c>
      <c r="J382" s="14"/>
    </row>
    <row r="383" spans="8:10">
      <c r="H383" s="13" t="s">
        <v>1692</v>
      </c>
      <c r="I383" s="13" t="s">
        <v>1693</v>
      </c>
      <c r="J383" s="14"/>
    </row>
    <row r="384" spans="8:10">
      <c r="H384" s="13" t="s">
        <v>1694</v>
      </c>
      <c r="I384" s="13" t="s">
        <v>1695</v>
      </c>
      <c r="J384" s="14"/>
    </row>
    <row r="385" spans="2:12">
      <c r="H385" s="13" t="s">
        <v>1696</v>
      </c>
      <c r="I385" s="13" t="s">
        <v>1697</v>
      </c>
      <c r="J385" s="14"/>
    </row>
    <row r="386" spans="2:12">
      <c r="H386" s="13" t="s">
        <v>1698</v>
      </c>
      <c r="I386" s="13" t="s">
        <v>1699</v>
      </c>
      <c r="J386" s="14"/>
    </row>
    <row r="387" spans="2:12" ht="15" customHeight="1">
      <c r="E387" s="15" t="s">
        <v>1730</v>
      </c>
      <c r="F387" s="15"/>
      <c r="G387" s="15"/>
      <c r="H387" s="15"/>
      <c r="I387" s="15"/>
      <c r="J387" s="16">
        <v>5367</v>
      </c>
    </row>
    <row r="388" spans="2:12" ht="14.25" customHeight="1">
      <c r="C388" s="17" t="s">
        <v>1731</v>
      </c>
      <c r="D388" s="17"/>
      <c r="E388" s="17"/>
      <c r="F388" s="17"/>
      <c r="G388" s="17"/>
      <c r="H388" s="17"/>
      <c r="I388" s="17"/>
      <c r="J388" s="18">
        <f>SUM(J387)</f>
        <v>5367</v>
      </c>
    </row>
    <row r="389" spans="2:12">
      <c r="B389" s="13" t="s">
        <v>7175</v>
      </c>
      <c r="C389" s="13" t="s">
        <v>1732</v>
      </c>
      <c r="D389" s="13" t="s">
        <v>7176</v>
      </c>
      <c r="E389" s="13" t="s">
        <v>2700</v>
      </c>
      <c r="F389" s="13" t="s">
        <v>1665</v>
      </c>
      <c r="G389" s="13" t="s">
        <v>959</v>
      </c>
      <c r="H389" s="13" t="s">
        <v>1733</v>
      </c>
      <c r="I389" s="13" t="s">
        <v>1734</v>
      </c>
      <c r="J389" s="14"/>
      <c r="L389" s="13" t="s">
        <v>16</v>
      </c>
    </row>
    <row r="390" spans="2:12">
      <c r="H390" s="13" t="s">
        <v>1735</v>
      </c>
      <c r="I390" s="13" t="s">
        <v>1736</v>
      </c>
      <c r="J390" s="14"/>
    </row>
    <row r="391" spans="2:12">
      <c r="H391" s="13" t="s">
        <v>1737</v>
      </c>
      <c r="I391" s="13" t="s">
        <v>1738</v>
      </c>
      <c r="J391" s="14"/>
    </row>
    <row r="392" spans="2:12">
      <c r="H392" s="13" t="s">
        <v>1739</v>
      </c>
      <c r="I392" s="13" t="s">
        <v>1740</v>
      </c>
      <c r="J392" s="14"/>
    </row>
    <row r="393" spans="2:12">
      <c r="H393" s="13" t="s">
        <v>1741</v>
      </c>
      <c r="I393" s="13" t="s">
        <v>1742</v>
      </c>
      <c r="J393" s="14"/>
    </row>
    <row r="394" spans="2:12">
      <c r="H394" s="13" t="s">
        <v>1743</v>
      </c>
      <c r="I394" s="13" t="s">
        <v>1744</v>
      </c>
      <c r="J394" s="14"/>
    </row>
    <row r="395" spans="2:12">
      <c r="H395" s="13" t="s">
        <v>1745</v>
      </c>
      <c r="I395" s="13" t="s">
        <v>1746</v>
      </c>
      <c r="J395" s="14"/>
    </row>
    <row r="396" spans="2:12">
      <c r="H396" s="13" t="s">
        <v>1747</v>
      </c>
      <c r="I396" s="13" t="s">
        <v>1748</v>
      </c>
      <c r="J396" s="14"/>
    </row>
    <row r="397" spans="2:12" ht="15" customHeight="1">
      <c r="E397" s="15" t="s">
        <v>1749</v>
      </c>
      <c r="F397" s="15"/>
      <c r="G397" s="15"/>
      <c r="H397" s="15"/>
      <c r="I397" s="15"/>
      <c r="J397" s="16">
        <v>1988</v>
      </c>
    </row>
    <row r="398" spans="2:12" ht="14.25" customHeight="1">
      <c r="C398" s="17" t="s">
        <v>1750</v>
      </c>
      <c r="D398" s="17"/>
      <c r="E398" s="17"/>
      <c r="F398" s="17"/>
      <c r="G398" s="17"/>
      <c r="H398" s="17"/>
      <c r="I398" s="17"/>
      <c r="J398" s="18">
        <f>SUM(J397)</f>
        <v>1988</v>
      </c>
    </row>
    <row r="399" spans="2:12">
      <c r="B399" s="13" t="s">
        <v>7177</v>
      </c>
      <c r="C399" s="13" t="s">
        <v>1751</v>
      </c>
      <c r="D399" s="13" t="s">
        <v>7178</v>
      </c>
      <c r="E399" s="13" t="s">
        <v>2701</v>
      </c>
      <c r="F399" s="13" t="s">
        <v>1752</v>
      </c>
      <c r="G399" s="13" t="s">
        <v>959</v>
      </c>
      <c r="H399" s="13" t="s">
        <v>1753</v>
      </c>
      <c r="I399" s="13" t="s">
        <v>1754</v>
      </c>
      <c r="J399" s="14"/>
      <c r="L399" s="13" t="s">
        <v>16</v>
      </c>
    </row>
    <row r="400" spans="2:12">
      <c r="H400" s="13" t="s">
        <v>1755</v>
      </c>
      <c r="I400" s="13" t="s">
        <v>1756</v>
      </c>
      <c r="J400" s="14"/>
    </row>
    <row r="401" spans="2:12">
      <c r="H401" s="13" t="s">
        <v>1757</v>
      </c>
      <c r="I401" s="13" t="s">
        <v>1758</v>
      </c>
      <c r="J401" s="14"/>
    </row>
    <row r="402" spans="2:12">
      <c r="H402" s="13" t="s">
        <v>1759</v>
      </c>
      <c r="I402" s="13" t="s">
        <v>1760</v>
      </c>
      <c r="J402" s="14"/>
    </row>
    <row r="403" spans="2:12">
      <c r="H403" s="13" t="s">
        <v>1761</v>
      </c>
      <c r="I403" s="13" t="s">
        <v>1762</v>
      </c>
      <c r="J403" s="14"/>
    </row>
    <row r="404" spans="2:12">
      <c r="H404" s="13" t="s">
        <v>1763</v>
      </c>
      <c r="I404" s="13" t="s">
        <v>1764</v>
      </c>
      <c r="J404" s="14"/>
    </row>
    <row r="405" spans="2:12" ht="15" customHeight="1">
      <c r="E405" s="15" t="s">
        <v>1765</v>
      </c>
      <c r="F405" s="15"/>
      <c r="G405" s="15"/>
      <c r="H405" s="15"/>
      <c r="I405" s="15"/>
      <c r="J405" s="16">
        <v>1361</v>
      </c>
    </row>
    <row r="406" spans="2:12" ht="14.25" customHeight="1">
      <c r="C406" s="17" t="s">
        <v>1947</v>
      </c>
      <c r="D406" s="17"/>
      <c r="E406" s="17"/>
      <c r="F406" s="17"/>
      <c r="G406" s="17"/>
      <c r="H406" s="17"/>
      <c r="I406" s="17"/>
      <c r="J406" s="18">
        <f>SUM(J405)</f>
        <v>1361</v>
      </c>
    </row>
    <row r="407" spans="2:12">
      <c r="B407" s="13" t="s">
        <v>7179</v>
      </c>
      <c r="C407" s="13" t="s">
        <v>1766</v>
      </c>
      <c r="D407" s="13" t="s">
        <v>7180</v>
      </c>
      <c r="E407" s="13" t="s">
        <v>2702</v>
      </c>
      <c r="F407" s="13" t="s">
        <v>1767</v>
      </c>
      <c r="G407" s="13" t="s">
        <v>959</v>
      </c>
      <c r="H407" s="13" t="s">
        <v>1783</v>
      </c>
      <c r="I407" s="13" t="s">
        <v>1784</v>
      </c>
      <c r="J407" s="14"/>
      <c r="L407" s="13" t="s">
        <v>1770</v>
      </c>
    </row>
    <row r="408" spans="2:12">
      <c r="H408" s="13" t="s">
        <v>1785</v>
      </c>
      <c r="I408" s="13" t="s">
        <v>1786</v>
      </c>
      <c r="J408" s="14"/>
    </row>
    <row r="409" spans="2:12">
      <c r="H409" s="13" t="s">
        <v>1787</v>
      </c>
      <c r="I409" s="13" t="s">
        <v>1788</v>
      </c>
      <c r="J409" s="14"/>
    </row>
    <row r="410" spans="2:12">
      <c r="H410" s="13" t="s">
        <v>1789</v>
      </c>
      <c r="I410" s="13" t="s">
        <v>1790</v>
      </c>
      <c r="J410" s="14"/>
    </row>
    <row r="411" spans="2:12">
      <c r="H411" s="13" t="s">
        <v>1791</v>
      </c>
      <c r="I411" s="13" t="s">
        <v>1792</v>
      </c>
      <c r="J411" s="14"/>
    </row>
    <row r="412" spans="2:12">
      <c r="H412" s="13" t="s">
        <v>1768</v>
      </c>
      <c r="I412" s="13" t="s">
        <v>1769</v>
      </c>
      <c r="J412" s="14"/>
    </row>
    <row r="413" spans="2:12">
      <c r="H413" s="13" t="s">
        <v>1771</v>
      </c>
      <c r="I413" s="13" t="s">
        <v>1772</v>
      </c>
      <c r="J413" s="14"/>
    </row>
    <row r="414" spans="2:12">
      <c r="H414" s="13" t="s">
        <v>1773</v>
      </c>
      <c r="I414" s="13" t="s">
        <v>1774</v>
      </c>
      <c r="J414" s="14"/>
    </row>
    <row r="415" spans="2:12">
      <c r="H415" s="13" t="s">
        <v>1775</v>
      </c>
      <c r="I415" s="13" t="s">
        <v>1776</v>
      </c>
      <c r="J415" s="14"/>
    </row>
    <row r="416" spans="2:12">
      <c r="H416" s="13" t="s">
        <v>1777</v>
      </c>
      <c r="I416" s="13" t="s">
        <v>1776</v>
      </c>
      <c r="J416" s="14"/>
    </row>
    <row r="417" spans="4:12">
      <c r="H417" s="13" t="s">
        <v>1778</v>
      </c>
      <c r="I417" s="13" t="s">
        <v>1776</v>
      </c>
      <c r="J417" s="14"/>
    </row>
    <row r="418" spans="4:12">
      <c r="H418" s="13" t="s">
        <v>1793</v>
      </c>
      <c r="I418" s="13" t="s">
        <v>1794</v>
      </c>
      <c r="J418" s="14"/>
    </row>
    <row r="419" spans="4:12">
      <c r="H419" s="13" t="s">
        <v>1779</v>
      </c>
      <c r="I419" s="13" t="s">
        <v>1780</v>
      </c>
      <c r="J419" s="14"/>
    </row>
    <row r="420" spans="4:12">
      <c r="H420" s="13" t="s">
        <v>1781</v>
      </c>
      <c r="I420" s="13" t="s">
        <v>1782</v>
      </c>
      <c r="J420" s="14"/>
    </row>
    <row r="421" spans="4:12" ht="15" customHeight="1">
      <c r="E421" s="15" t="s">
        <v>1795</v>
      </c>
      <c r="F421" s="15"/>
      <c r="G421" s="15"/>
      <c r="H421" s="15"/>
      <c r="I421" s="15"/>
      <c r="J421" s="16">
        <v>3363</v>
      </c>
    </row>
    <row r="422" spans="4:12">
      <c r="D422" s="13" t="s">
        <v>7181</v>
      </c>
      <c r="E422" s="13" t="s">
        <v>2703</v>
      </c>
      <c r="F422" s="13" t="s">
        <v>1767</v>
      </c>
      <c r="G422" s="13" t="s">
        <v>959</v>
      </c>
      <c r="H422" s="13" t="s">
        <v>1811</v>
      </c>
      <c r="I422" s="13" t="s">
        <v>1812</v>
      </c>
      <c r="J422" s="14"/>
      <c r="L422" s="13" t="s">
        <v>1798</v>
      </c>
    </row>
    <row r="423" spans="4:12">
      <c r="H423" s="13" t="s">
        <v>1813</v>
      </c>
      <c r="I423" s="13" t="s">
        <v>1814</v>
      </c>
      <c r="J423" s="14"/>
    </row>
    <row r="424" spans="4:12">
      <c r="H424" s="13" t="s">
        <v>1823</v>
      </c>
      <c r="I424" s="13" t="s">
        <v>1824</v>
      </c>
      <c r="J424" s="14"/>
    </row>
    <row r="425" spans="4:12">
      <c r="H425" s="13" t="s">
        <v>1825</v>
      </c>
      <c r="I425" s="13" t="s">
        <v>1826</v>
      </c>
      <c r="J425" s="14"/>
    </row>
    <row r="426" spans="4:12">
      <c r="H426" s="13" t="s">
        <v>1827</v>
      </c>
      <c r="I426" s="13" t="s">
        <v>1828</v>
      </c>
      <c r="J426" s="14"/>
    </row>
    <row r="427" spans="4:12">
      <c r="H427" s="13" t="s">
        <v>1829</v>
      </c>
      <c r="I427" s="13" t="s">
        <v>1830</v>
      </c>
      <c r="J427" s="14"/>
    </row>
    <row r="428" spans="4:12">
      <c r="H428" s="13" t="s">
        <v>1831</v>
      </c>
      <c r="I428" s="13" t="s">
        <v>1832</v>
      </c>
      <c r="J428" s="14"/>
    </row>
    <row r="429" spans="4:12">
      <c r="H429" s="13" t="s">
        <v>1815</v>
      </c>
      <c r="I429" s="13" t="s">
        <v>1816</v>
      </c>
      <c r="J429" s="14"/>
    </row>
    <row r="430" spans="4:12">
      <c r="H430" s="13" t="s">
        <v>1817</v>
      </c>
      <c r="I430" s="13" t="s">
        <v>1818</v>
      </c>
      <c r="J430" s="14"/>
    </row>
    <row r="431" spans="4:12">
      <c r="H431" s="13" t="s">
        <v>1796</v>
      </c>
      <c r="I431" s="13" t="s">
        <v>1797</v>
      </c>
      <c r="J431" s="14"/>
    </row>
    <row r="432" spans="4:12">
      <c r="H432" s="13" t="s">
        <v>1799</v>
      </c>
      <c r="I432" s="13" t="s">
        <v>1800</v>
      </c>
      <c r="J432" s="14"/>
    </row>
    <row r="433" spans="2:12">
      <c r="H433" s="13" t="s">
        <v>1801</v>
      </c>
      <c r="I433" s="13" t="s">
        <v>1802</v>
      </c>
      <c r="J433" s="14"/>
    </row>
    <row r="434" spans="2:12">
      <c r="H434" s="13" t="s">
        <v>1819</v>
      </c>
      <c r="I434" s="13" t="s">
        <v>1820</v>
      </c>
      <c r="J434" s="14"/>
    </row>
    <row r="435" spans="2:12">
      <c r="H435" s="13" t="s">
        <v>1821</v>
      </c>
      <c r="I435" s="13" t="s">
        <v>1822</v>
      </c>
      <c r="J435" s="14"/>
    </row>
    <row r="436" spans="2:12">
      <c r="H436" s="13" t="s">
        <v>1803</v>
      </c>
      <c r="I436" s="13" t="s">
        <v>1804</v>
      </c>
      <c r="J436" s="14"/>
    </row>
    <row r="437" spans="2:12">
      <c r="H437" s="13" t="s">
        <v>1805</v>
      </c>
      <c r="I437" s="13" t="s">
        <v>1806</v>
      </c>
      <c r="J437" s="14"/>
    </row>
    <row r="438" spans="2:12">
      <c r="H438" s="13" t="s">
        <v>1807</v>
      </c>
      <c r="I438" s="13" t="s">
        <v>1808</v>
      </c>
      <c r="J438" s="14"/>
    </row>
    <row r="439" spans="2:12">
      <c r="H439" s="13" t="s">
        <v>1809</v>
      </c>
      <c r="I439" s="13" t="s">
        <v>1810</v>
      </c>
      <c r="J439" s="14"/>
    </row>
    <row r="440" spans="2:12" ht="15" customHeight="1">
      <c r="E440" s="15" t="s">
        <v>1833</v>
      </c>
      <c r="F440" s="15"/>
      <c r="G440" s="15"/>
      <c r="H440" s="15"/>
      <c r="I440" s="15"/>
      <c r="J440" s="16">
        <v>4476</v>
      </c>
    </row>
    <row r="441" spans="2:12" ht="14.25" customHeight="1">
      <c r="C441" s="17" t="s">
        <v>1834</v>
      </c>
      <c r="D441" s="17"/>
      <c r="E441" s="17"/>
      <c r="F441" s="17"/>
      <c r="G441" s="17"/>
      <c r="H441" s="17"/>
      <c r="I441" s="17"/>
      <c r="J441" s="18">
        <f>SUM(J440,J421)</f>
        <v>7839</v>
      </c>
    </row>
    <row r="442" spans="2:12">
      <c r="B442" s="13" t="s">
        <v>7182</v>
      </c>
      <c r="C442" s="13" t="s">
        <v>1835</v>
      </c>
      <c r="D442" s="13" t="s">
        <v>7183</v>
      </c>
      <c r="E442" s="13" t="s">
        <v>2704</v>
      </c>
      <c r="F442" s="13" t="s">
        <v>1836</v>
      </c>
      <c r="G442" s="13" t="s">
        <v>959</v>
      </c>
      <c r="H442" s="13" t="s">
        <v>1837</v>
      </c>
      <c r="I442" s="13" t="s">
        <v>1838</v>
      </c>
      <c r="J442" s="14"/>
      <c r="L442" s="13" t="s">
        <v>1839</v>
      </c>
    </row>
    <row r="443" spans="2:12">
      <c r="H443" s="13" t="s">
        <v>1840</v>
      </c>
      <c r="I443" s="13" t="s">
        <v>1841</v>
      </c>
      <c r="J443" s="14"/>
    </row>
    <row r="444" spans="2:12">
      <c r="H444" s="13" t="s">
        <v>1842</v>
      </c>
      <c r="I444" s="13" t="s">
        <v>1843</v>
      </c>
      <c r="J444" s="14"/>
    </row>
    <row r="445" spans="2:12">
      <c r="H445" s="13" t="s">
        <v>1844</v>
      </c>
      <c r="I445" s="13" t="s">
        <v>1845</v>
      </c>
      <c r="J445" s="14"/>
    </row>
    <row r="446" spans="2:12">
      <c r="H446" s="13" t="s">
        <v>1846</v>
      </c>
      <c r="I446" s="13" t="s">
        <v>1847</v>
      </c>
      <c r="J446" s="14"/>
    </row>
    <row r="447" spans="2:12">
      <c r="H447" s="13" t="s">
        <v>1848</v>
      </c>
      <c r="I447" s="13" t="s">
        <v>1849</v>
      </c>
      <c r="J447" s="14"/>
    </row>
    <row r="448" spans="2:12">
      <c r="H448" s="13" t="s">
        <v>1852</v>
      </c>
      <c r="I448" s="13" t="s">
        <v>1851</v>
      </c>
      <c r="J448" s="14"/>
    </row>
    <row r="449" spans="4:12">
      <c r="H449" s="13" t="s">
        <v>1850</v>
      </c>
      <c r="I449" s="13" t="s">
        <v>1851</v>
      </c>
      <c r="J449" s="14"/>
    </row>
    <row r="450" spans="4:12">
      <c r="H450" s="13" t="s">
        <v>1853</v>
      </c>
      <c r="I450" s="13" t="s">
        <v>1854</v>
      </c>
      <c r="J450" s="14"/>
    </row>
    <row r="451" spans="4:12">
      <c r="H451" s="13" t="s">
        <v>1855</v>
      </c>
      <c r="I451" s="13" t="s">
        <v>1856</v>
      </c>
      <c r="J451" s="14"/>
    </row>
    <row r="452" spans="4:12">
      <c r="H452" s="13" t="s">
        <v>1857</v>
      </c>
      <c r="I452" s="13" t="s">
        <v>1858</v>
      </c>
      <c r="J452" s="14"/>
    </row>
    <row r="453" spans="4:12">
      <c r="H453" s="13" t="s">
        <v>1859</v>
      </c>
      <c r="I453" s="13" t="s">
        <v>1860</v>
      </c>
      <c r="J453" s="14"/>
    </row>
    <row r="454" spans="4:12" ht="15" customHeight="1">
      <c r="E454" s="15" t="s">
        <v>1861</v>
      </c>
      <c r="F454" s="15"/>
      <c r="G454" s="15"/>
      <c r="H454" s="15"/>
      <c r="I454" s="15"/>
      <c r="J454" s="16">
        <v>3605</v>
      </c>
    </row>
    <row r="455" spans="4:12">
      <c r="D455" s="13" t="s">
        <v>7184</v>
      </c>
      <c r="E455" s="13" t="s">
        <v>2705</v>
      </c>
      <c r="F455" s="13" t="s">
        <v>1836</v>
      </c>
      <c r="G455" s="13" t="s">
        <v>959</v>
      </c>
      <c r="H455" s="13" t="s">
        <v>1862</v>
      </c>
      <c r="I455" s="13" t="s">
        <v>1863</v>
      </c>
      <c r="J455" s="14"/>
      <c r="L455" s="13" t="s">
        <v>1864</v>
      </c>
    </row>
    <row r="456" spans="4:12">
      <c r="H456" s="13" t="s">
        <v>1865</v>
      </c>
      <c r="I456" s="13" t="s">
        <v>1866</v>
      </c>
      <c r="J456" s="14"/>
    </row>
    <row r="457" spans="4:12">
      <c r="H457" s="13" t="s">
        <v>1867</v>
      </c>
      <c r="I457" s="13" t="s">
        <v>1868</v>
      </c>
      <c r="J457" s="14"/>
    </row>
    <row r="458" spans="4:12">
      <c r="H458" s="13" t="s">
        <v>1869</v>
      </c>
      <c r="I458" s="13" t="s">
        <v>1870</v>
      </c>
      <c r="J458" s="14"/>
    </row>
    <row r="459" spans="4:12">
      <c r="H459" s="13" t="s">
        <v>1871</v>
      </c>
      <c r="I459" s="13" t="s">
        <v>1872</v>
      </c>
      <c r="J459" s="14"/>
    </row>
    <row r="460" spans="4:12">
      <c r="H460" s="13" t="s">
        <v>1873</v>
      </c>
      <c r="I460" s="13" t="s">
        <v>1874</v>
      </c>
      <c r="J460" s="14"/>
    </row>
    <row r="461" spans="4:12">
      <c r="H461" s="13" t="s">
        <v>1875</v>
      </c>
      <c r="I461" s="13" t="s">
        <v>1876</v>
      </c>
      <c r="J461" s="14"/>
    </row>
    <row r="462" spans="4:12">
      <c r="H462" s="13" t="s">
        <v>1877</v>
      </c>
      <c r="I462" s="13" t="s">
        <v>1878</v>
      </c>
      <c r="J462" s="14"/>
    </row>
    <row r="463" spans="4:12">
      <c r="H463" s="13" t="s">
        <v>1879</v>
      </c>
      <c r="I463" s="13" t="s">
        <v>1880</v>
      </c>
      <c r="J463" s="14"/>
    </row>
    <row r="464" spans="4:12">
      <c r="H464" s="13" t="s">
        <v>1881</v>
      </c>
      <c r="I464" s="13" t="s">
        <v>1882</v>
      </c>
      <c r="J464" s="14"/>
    </row>
    <row r="465" spans="2:12">
      <c r="H465" s="13" t="s">
        <v>1883</v>
      </c>
      <c r="I465" s="13" t="s">
        <v>1884</v>
      </c>
      <c r="J465" s="14"/>
    </row>
    <row r="466" spans="2:12">
      <c r="H466" s="13" t="s">
        <v>1885</v>
      </c>
      <c r="I466" s="13" t="s">
        <v>1886</v>
      </c>
      <c r="J466" s="14"/>
    </row>
    <row r="467" spans="2:12">
      <c r="H467" s="13" t="s">
        <v>1887</v>
      </c>
      <c r="I467" s="13" t="s">
        <v>1888</v>
      </c>
      <c r="J467" s="14"/>
    </row>
    <row r="468" spans="2:12">
      <c r="H468" s="13" t="s">
        <v>1889</v>
      </c>
      <c r="I468" s="13" t="s">
        <v>1890</v>
      </c>
      <c r="J468" s="14"/>
    </row>
    <row r="469" spans="2:12">
      <c r="H469" s="13" t="s">
        <v>1891</v>
      </c>
      <c r="I469" s="13" t="s">
        <v>1892</v>
      </c>
      <c r="J469" s="14"/>
    </row>
    <row r="470" spans="2:12" ht="15" customHeight="1">
      <c r="E470" s="15" t="s">
        <v>1893</v>
      </c>
      <c r="F470" s="15"/>
      <c r="G470" s="15"/>
      <c r="H470" s="15"/>
      <c r="I470" s="15"/>
      <c r="J470" s="16">
        <v>4222</v>
      </c>
    </row>
    <row r="471" spans="2:12" ht="14.25" customHeight="1">
      <c r="C471" s="17" t="s">
        <v>1894</v>
      </c>
      <c r="D471" s="17"/>
      <c r="E471" s="17"/>
      <c r="F471" s="17"/>
      <c r="G471" s="17"/>
      <c r="H471" s="17"/>
      <c r="I471" s="17"/>
      <c r="J471" s="18">
        <f>SUM(J470,J454)</f>
        <v>7827</v>
      </c>
    </row>
    <row r="472" spans="2:12">
      <c r="B472" s="13" t="s">
        <v>7185</v>
      </c>
      <c r="C472" s="13" t="s">
        <v>1895</v>
      </c>
      <c r="D472" s="13" t="s">
        <v>7186</v>
      </c>
      <c r="E472" s="13" t="s">
        <v>2706</v>
      </c>
      <c r="F472" s="13" t="s">
        <v>1752</v>
      </c>
      <c r="G472" s="13" t="s">
        <v>959</v>
      </c>
      <c r="H472" s="13" t="s">
        <v>1913</v>
      </c>
      <c r="I472" s="13" t="s">
        <v>1914</v>
      </c>
      <c r="J472" s="14"/>
      <c r="L472" s="13" t="s">
        <v>1898</v>
      </c>
    </row>
    <row r="473" spans="2:12">
      <c r="H473" s="13" t="s">
        <v>1915</v>
      </c>
      <c r="I473" s="13" t="s">
        <v>1916</v>
      </c>
      <c r="J473" s="14"/>
    </row>
    <row r="474" spans="2:12">
      <c r="H474" s="13" t="s">
        <v>1917</v>
      </c>
      <c r="I474" s="13" t="s">
        <v>1918</v>
      </c>
      <c r="J474" s="14"/>
    </row>
    <row r="475" spans="2:12">
      <c r="H475" s="13" t="s">
        <v>1919</v>
      </c>
      <c r="I475" s="13" t="s">
        <v>1920</v>
      </c>
      <c r="J475" s="14"/>
    </row>
    <row r="476" spans="2:12">
      <c r="H476" s="13" t="s">
        <v>1921</v>
      </c>
      <c r="I476" s="13" t="s">
        <v>1922</v>
      </c>
      <c r="J476" s="14"/>
    </row>
    <row r="477" spans="2:12">
      <c r="H477" s="13" t="s">
        <v>1923</v>
      </c>
      <c r="I477" s="13" t="s">
        <v>1924</v>
      </c>
      <c r="J477" s="14"/>
    </row>
    <row r="478" spans="2:12">
      <c r="H478" s="13" t="s">
        <v>1896</v>
      </c>
      <c r="I478" s="13" t="s">
        <v>1897</v>
      </c>
      <c r="J478" s="14"/>
    </row>
    <row r="479" spans="2:12">
      <c r="H479" s="13" t="s">
        <v>1899</v>
      </c>
      <c r="I479" s="13" t="s">
        <v>1900</v>
      </c>
      <c r="J479" s="14"/>
    </row>
    <row r="480" spans="2:12">
      <c r="H480" s="13" t="s">
        <v>1901</v>
      </c>
      <c r="I480" s="13" t="s">
        <v>1902</v>
      </c>
      <c r="J480" s="14"/>
    </row>
    <row r="481" spans="4:12">
      <c r="H481" s="13" t="s">
        <v>1903</v>
      </c>
      <c r="I481" s="13" t="s">
        <v>1904</v>
      </c>
      <c r="J481" s="14"/>
    </row>
    <row r="482" spans="4:12">
      <c r="H482" s="13" t="s">
        <v>1905</v>
      </c>
      <c r="I482" s="13" t="s">
        <v>1906</v>
      </c>
      <c r="J482" s="14"/>
    </row>
    <row r="483" spans="4:12">
      <c r="H483" s="13" t="s">
        <v>1907</v>
      </c>
      <c r="I483" s="13" t="s">
        <v>1908</v>
      </c>
      <c r="J483" s="14"/>
    </row>
    <row r="484" spans="4:12">
      <c r="H484" s="13" t="s">
        <v>1909</v>
      </c>
      <c r="I484" s="13" t="s">
        <v>1910</v>
      </c>
      <c r="J484" s="14"/>
    </row>
    <row r="485" spans="4:12">
      <c r="H485" s="13" t="s">
        <v>1911</v>
      </c>
      <c r="I485" s="13" t="s">
        <v>1912</v>
      </c>
      <c r="J485" s="14"/>
    </row>
    <row r="486" spans="4:12" ht="15" customHeight="1">
      <c r="E486" s="15" t="s">
        <v>1925</v>
      </c>
      <c r="F486" s="15"/>
      <c r="G486" s="15"/>
      <c r="H486" s="15"/>
      <c r="I486" s="15"/>
      <c r="J486" s="16">
        <v>4230</v>
      </c>
    </row>
    <row r="487" spans="4:12">
      <c r="D487" s="13" t="s">
        <v>7187</v>
      </c>
      <c r="E487" s="13" t="s">
        <v>2707</v>
      </c>
      <c r="F487" s="13" t="s">
        <v>1836</v>
      </c>
      <c r="G487" s="13" t="s">
        <v>959</v>
      </c>
      <c r="H487" s="13" t="s">
        <v>1926</v>
      </c>
      <c r="I487" s="13" t="s">
        <v>1870</v>
      </c>
      <c r="J487" s="14"/>
      <c r="L487" s="13" t="s">
        <v>16</v>
      </c>
    </row>
    <row r="488" spans="4:12">
      <c r="H488" s="13" t="s">
        <v>1927</v>
      </c>
      <c r="I488" s="13" t="s">
        <v>1928</v>
      </c>
      <c r="J488" s="14"/>
    </row>
    <row r="489" spans="4:12">
      <c r="H489" s="13" t="s">
        <v>1929</v>
      </c>
      <c r="I489" s="13" t="s">
        <v>1930</v>
      </c>
      <c r="J489" s="14"/>
    </row>
    <row r="490" spans="4:12">
      <c r="H490" s="13" t="s">
        <v>1931</v>
      </c>
      <c r="I490" s="13" t="s">
        <v>1932</v>
      </c>
      <c r="J490" s="14"/>
    </row>
    <row r="491" spans="4:12">
      <c r="H491" s="13" t="s">
        <v>1933</v>
      </c>
      <c r="I491" s="13" t="s">
        <v>1934</v>
      </c>
      <c r="J491" s="14"/>
    </row>
    <row r="492" spans="4:12">
      <c r="H492" s="13" t="s">
        <v>1935</v>
      </c>
      <c r="I492" s="13" t="s">
        <v>1936</v>
      </c>
      <c r="J492" s="14"/>
    </row>
    <row r="493" spans="4:12">
      <c r="H493" s="13" t="s">
        <v>1937</v>
      </c>
      <c r="I493" s="13" t="s">
        <v>1938</v>
      </c>
      <c r="J493" s="14"/>
    </row>
    <row r="494" spans="4:12">
      <c r="H494" s="13" t="s">
        <v>1939</v>
      </c>
      <c r="I494" s="13" t="s">
        <v>1940</v>
      </c>
      <c r="J494" s="14"/>
    </row>
    <row r="495" spans="4:12">
      <c r="H495" s="13" t="s">
        <v>1941</v>
      </c>
      <c r="I495" s="13" t="s">
        <v>1942</v>
      </c>
      <c r="J495" s="14"/>
    </row>
    <row r="496" spans="4:12">
      <c r="H496" s="13" t="s">
        <v>1943</v>
      </c>
      <c r="I496" s="13" t="s">
        <v>1944</v>
      </c>
      <c r="J496" s="14"/>
    </row>
    <row r="497" spans="1:10" ht="15" customHeight="1">
      <c r="E497" s="15" t="s">
        <v>1945</v>
      </c>
      <c r="F497" s="15"/>
      <c r="G497" s="15"/>
      <c r="H497" s="15"/>
      <c r="I497" s="15"/>
      <c r="J497" s="16">
        <v>3276</v>
      </c>
    </row>
    <row r="498" spans="1:10" ht="14.25" customHeight="1">
      <c r="C498" s="17" t="s">
        <v>1946</v>
      </c>
      <c r="D498" s="17"/>
      <c r="E498" s="17"/>
      <c r="F498" s="17"/>
      <c r="G498" s="17"/>
      <c r="H498" s="17"/>
      <c r="I498" s="17"/>
      <c r="J498" s="18">
        <f>SUM(J497,J486)</f>
        <v>7506</v>
      </c>
    </row>
    <row r="499" spans="1:10" ht="15">
      <c r="A499" s="30" t="s">
        <v>7188</v>
      </c>
      <c r="B499" s="30"/>
      <c r="C499" s="30"/>
      <c r="D499" s="30"/>
      <c r="E499" s="30"/>
      <c r="F499" s="30"/>
      <c r="G499" s="30"/>
      <c r="H499" s="30"/>
      <c r="I499" s="30"/>
      <c r="J499" s="31">
        <f>SUM(J498,J471,J441,J406,J398,J388,J363,J354,J321,J305,J262,J237,J212,J199,J173,J156,J91,J70,J51,J32,J24)</f>
        <v>119622</v>
      </c>
    </row>
    <row r="500" spans="1:10">
      <c r="A500" s="13" t="s">
        <v>7189</v>
      </c>
      <c r="B500" s="13" t="s">
        <v>7190</v>
      </c>
      <c r="C500" s="13" t="s">
        <v>1960</v>
      </c>
      <c r="D500" s="13" t="s">
        <v>7190</v>
      </c>
      <c r="E500" s="13" t="s">
        <v>7373</v>
      </c>
      <c r="F500" s="13" t="s">
        <v>1961</v>
      </c>
      <c r="G500" s="13" t="s">
        <v>1960</v>
      </c>
      <c r="H500" s="13" t="s">
        <v>1962</v>
      </c>
      <c r="I500" s="13" t="s">
        <v>1963</v>
      </c>
      <c r="J500" s="14"/>
    </row>
    <row r="501" spans="1:10">
      <c r="H501" s="13" t="s">
        <v>1964</v>
      </c>
      <c r="I501" s="13" t="s">
        <v>1965</v>
      </c>
      <c r="J501" s="14"/>
    </row>
    <row r="502" spans="1:10">
      <c r="H502" s="13" t="s">
        <v>1966</v>
      </c>
      <c r="I502" s="13" t="s">
        <v>1967</v>
      </c>
      <c r="J502" s="14"/>
    </row>
    <row r="503" spans="1:10">
      <c r="H503" s="13" t="s">
        <v>1968</v>
      </c>
      <c r="I503" s="13" t="s">
        <v>1969</v>
      </c>
      <c r="J503" s="14"/>
    </row>
    <row r="504" spans="1:10">
      <c r="H504" s="13" t="s">
        <v>1970</v>
      </c>
      <c r="I504" s="13" t="s">
        <v>1971</v>
      </c>
      <c r="J504" s="14"/>
    </row>
    <row r="505" spans="1:10">
      <c r="H505" s="13" t="s">
        <v>1972</v>
      </c>
      <c r="I505" s="13" t="s">
        <v>1973</v>
      </c>
      <c r="J505" s="14"/>
    </row>
    <row r="506" spans="1:10">
      <c r="H506" s="13" t="s">
        <v>1974</v>
      </c>
      <c r="I506" s="13" t="s">
        <v>1975</v>
      </c>
      <c r="J506" s="14"/>
    </row>
    <row r="507" spans="1:10">
      <c r="A507" s="29"/>
      <c r="B507" s="29"/>
      <c r="C507" s="29"/>
      <c r="D507" s="29"/>
      <c r="E507" s="29"/>
      <c r="F507" s="29"/>
      <c r="G507" s="29"/>
      <c r="H507" s="23" t="s">
        <v>1976</v>
      </c>
      <c r="I507" s="23" t="s">
        <v>1977</v>
      </c>
      <c r="J507" s="24"/>
    </row>
    <row r="508" spans="1:10">
      <c r="H508" s="13" t="s">
        <v>1978</v>
      </c>
      <c r="I508" s="13" t="s">
        <v>1979</v>
      </c>
      <c r="J508" s="14"/>
    </row>
    <row r="509" spans="1:10">
      <c r="H509" s="13" t="s">
        <v>1980</v>
      </c>
      <c r="I509" s="13" t="s">
        <v>1981</v>
      </c>
      <c r="J509" s="14"/>
    </row>
    <row r="510" spans="1:10">
      <c r="H510" s="13" t="s">
        <v>1982</v>
      </c>
      <c r="I510" s="13" t="s">
        <v>1983</v>
      </c>
      <c r="J510" s="14"/>
    </row>
    <row r="511" spans="1:10">
      <c r="H511" s="13" t="s">
        <v>1984</v>
      </c>
      <c r="I511" s="13" t="s">
        <v>1985</v>
      </c>
      <c r="J511" s="14"/>
    </row>
    <row r="512" spans="1:10">
      <c r="H512" s="13" t="s">
        <v>1986</v>
      </c>
      <c r="I512" s="13" t="s">
        <v>1987</v>
      </c>
      <c r="J512" s="14"/>
    </row>
    <row r="513" spans="2:10">
      <c r="H513" s="13" t="s">
        <v>1988</v>
      </c>
      <c r="I513" s="13" t="s">
        <v>1989</v>
      </c>
      <c r="J513" s="14"/>
    </row>
    <row r="514" spans="2:10">
      <c r="H514" s="13" t="s">
        <v>1990</v>
      </c>
      <c r="I514" s="13" t="s">
        <v>1991</v>
      </c>
      <c r="J514" s="14"/>
    </row>
    <row r="515" spans="2:10">
      <c r="H515" s="13" t="s">
        <v>1992</v>
      </c>
      <c r="I515" s="13" t="s">
        <v>1993</v>
      </c>
      <c r="J515" s="14"/>
    </row>
    <row r="516" spans="2:10">
      <c r="H516" s="13" t="s">
        <v>1994</v>
      </c>
      <c r="I516" s="13" t="s">
        <v>1995</v>
      </c>
      <c r="J516" s="14"/>
    </row>
    <row r="517" spans="2:10">
      <c r="H517" s="13" t="s">
        <v>1996</v>
      </c>
      <c r="I517" s="13" t="s">
        <v>1997</v>
      </c>
      <c r="J517" s="14"/>
    </row>
    <row r="518" spans="2:10">
      <c r="H518" s="13" t="s">
        <v>1998</v>
      </c>
      <c r="I518" s="13" t="s">
        <v>1999</v>
      </c>
      <c r="J518" s="14"/>
    </row>
    <row r="519" spans="2:10" ht="15">
      <c r="E519" s="15" t="s">
        <v>2000</v>
      </c>
      <c r="F519" s="15"/>
      <c r="G519" s="15"/>
      <c r="H519" s="15"/>
      <c r="I519" s="15"/>
      <c r="J519" s="16">
        <v>4028</v>
      </c>
    </row>
    <row r="520" spans="2:10">
      <c r="C520" s="17" t="s">
        <v>2001</v>
      </c>
      <c r="D520" s="17"/>
      <c r="E520" s="17"/>
      <c r="F520" s="17"/>
      <c r="G520" s="17"/>
      <c r="H520" s="17"/>
      <c r="I520" s="17"/>
      <c r="J520" s="18">
        <f>SUM(J519)</f>
        <v>4028</v>
      </c>
    </row>
    <row r="521" spans="2:10">
      <c r="B521" s="13" t="s">
        <v>7191</v>
      </c>
      <c r="C521" s="13" t="s">
        <v>2002</v>
      </c>
      <c r="D521" s="13" t="s">
        <v>7192</v>
      </c>
      <c r="E521" s="13" t="s">
        <v>2003</v>
      </c>
      <c r="F521" s="13" t="s">
        <v>2004</v>
      </c>
      <c r="G521" s="13" t="s">
        <v>2002</v>
      </c>
      <c r="H521" s="13" t="s">
        <v>2005</v>
      </c>
      <c r="I521" s="13" t="s">
        <v>2006</v>
      </c>
      <c r="J521" s="14"/>
    </row>
    <row r="522" spans="2:10">
      <c r="H522" s="13" t="s">
        <v>2007</v>
      </c>
      <c r="I522" s="13" t="s">
        <v>2008</v>
      </c>
      <c r="J522" s="14"/>
    </row>
    <row r="523" spans="2:10">
      <c r="H523" s="13" t="s">
        <v>2009</v>
      </c>
      <c r="I523" s="13" t="s">
        <v>2010</v>
      </c>
      <c r="J523" s="14"/>
    </row>
    <row r="524" spans="2:10">
      <c r="H524" s="13" t="s">
        <v>2011</v>
      </c>
      <c r="I524" s="13" t="s">
        <v>2012</v>
      </c>
      <c r="J524" s="14"/>
    </row>
    <row r="525" spans="2:10">
      <c r="H525" s="13" t="s">
        <v>2013</v>
      </c>
      <c r="I525" s="13" t="s">
        <v>2014</v>
      </c>
      <c r="J525" s="14"/>
    </row>
    <row r="526" spans="2:10">
      <c r="H526" s="13" t="s">
        <v>2015</v>
      </c>
      <c r="I526" s="13" t="s">
        <v>2016</v>
      </c>
      <c r="J526" s="14"/>
    </row>
    <row r="527" spans="2:10">
      <c r="H527" s="13" t="s">
        <v>2017</v>
      </c>
      <c r="I527" s="13" t="s">
        <v>2018</v>
      </c>
    </row>
    <row r="528" spans="2:10">
      <c r="H528" s="13" t="s">
        <v>2019</v>
      </c>
      <c r="I528" s="13" t="s">
        <v>2020</v>
      </c>
    </row>
    <row r="529" spans="4:10">
      <c r="H529" s="13" t="s">
        <v>2021</v>
      </c>
      <c r="I529" s="13" t="s">
        <v>2022</v>
      </c>
    </row>
    <row r="530" spans="4:10">
      <c r="H530" s="13" t="s">
        <v>2023</v>
      </c>
      <c r="I530" s="13" t="s">
        <v>2024</v>
      </c>
    </row>
    <row r="531" spans="4:10">
      <c r="H531" s="13" t="s">
        <v>2025</v>
      </c>
      <c r="I531" s="13" t="s">
        <v>2026</v>
      </c>
    </row>
    <row r="532" spans="4:10">
      <c r="H532" s="13" t="s">
        <v>2027</v>
      </c>
      <c r="I532" s="13" t="s">
        <v>2028</v>
      </c>
    </row>
    <row r="533" spans="4:10">
      <c r="H533" s="13" t="s">
        <v>2029</v>
      </c>
      <c r="I533" s="13" t="s">
        <v>2030</v>
      </c>
    </row>
    <row r="534" spans="4:10">
      <c r="H534" s="13" t="s">
        <v>2031</v>
      </c>
      <c r="I534" s="13" t="s">
        <v>2032</v>
      </c>
    </row>
    <row r="535" spans="4:10">
      <c r="H535" s="13" t="s">
        <v>2033</v>
      </c>
      <c r="I535" s="13" t="s">
        <v>2034</v>
      </c>
    </row>
    <row r="536" spans="4:10">
      <c r="H536" s="13" t="s">
        <v>2035</v>
      </c>
      <c r="I536" s="13" t="s">
        <v>2036</v>
      </c>
    </row>
    <row r="537" spans="4:10">
      <c r="H537" s="13" t="s">
        <v>2037</v>
      </c>
      <c r="I537" s="13" t="s">
        <v>2038</v>
      </c>
    </row>
    <row r="538" spans="4:10">
      <c r="H538" s="13" t="s">
        <v>2039</v>
      </c>
      <c r="I538" s="13" t="s">
        <v>2040</v>
      </c>
    </row>
    <row r="539" spans="4:10">
      <c r="H539" s="13" t="s">
        <v>2041</v>
      </c>
      <c r="I539" s="13" t="s">
        <v>2042</v>
      </c>
    </row>
    <row r="540" spans="4:10">
      <c r="H540" s="13" t="s">
        <v>2043</v>
      </c>
      <c r="I540" s="13" t="s">
        <v>2044</v>
      </c>
    </row>
    <row r="541" spans="4:10" ht="15">
      <c r="E541" s="15" t="s">
        <v>2045</v>
      </c>
      <c r="F541" s="15"/>
      <c r="G541" s="15"/>
      <c r="H541" s="15"/>
      <c r="I541" s="15"/>
      <c r="J541" s="16">
        <v>3876</v>
      </c>
    </row>
    <row r="542" spans="4:10">
      <c r="D542" s="13" t="s">
        <v>7193</v>
      </c>
      <c r="E542" s="13" t="s">
        <v>2046</v>
      </c>
      <c r="F542" s="13" t="s">
        <v>2004</v>
      </c>
      <c r="G542" s="13" t="s">
        <v>2002</v>
      </c>
      <c r="H542" s="13" t="s">
        <v>2047</v>
      </c>
      <c r="I542" s="13" t="s">
        <v>2048</v>
      </c>
      <c r="J542" s="14"/>
    </row>
    <row r="543" spans="4:10">
      <c r="H543" s="13" t="s">
        <v>2049</v>
      </c>
      <c r="I543" s="13" t="s">
        <v>2050</v>
      </c>
      <c r="J543" s="14"/>
    </row>
    <row r="544" spans="4:10">
      <c r="H544" s="13" t="s">
        <v>2051</v>
      </c>
      <c r="I544" s="13" t="s">
        <v>2052</v>
      </c>
      <c r="J544" s="14"/>
    </row>
    <row r="545" spans="2:10">
      <c r="H545" s="13" t="s">
        <v>2053</v>
      </c>
      <c r="I545" s="13" t="s">
        <v>2054</v>
      </c>
      <c r="J545" s="14"/>
    </row>
    <row r="546" spans="2:10">
      <c r="H546" s="13" t="s">
        <v>2055</v>
      </c>
      <c r="I546" s="13" t="s">
        <v>2056</v>
      </c>
      <c r="J546" s="14"/>
    </row>
    <row r="547" spans="2:10">
      <c r="H547" s="13" t="s">
        <v>2057</v>
      </c>
      <c r="I547" s="13" t="s">
        <v>2058</v>
      </c>
      <c r="J547" s="14"/>
    </row>
    <row r="548" spans="2:10">
      <c r="H548" s="13" t="s">
        <v>2059</v>
      </c>
      <c r="I548" s="13" t="s">
        <v>2060</v>
      </c>
      <c r="J548" s="14"/>
    </row>
    <row r="549" spans="2:10">
      <c r="H549" s="13" t="s">
        <v>2061</v>
      </c>
      <c r="I549" s="13" t="s">
        <v>2062</v>
      </c>
      <c r="J549" s="14"/>
    </row>
    <row r="550" spans="2:10">
      <c r="H550" s="13" t="s">
        <v>2063</v>
      </c>
      <c r="I550" s="13" t="s">
        <v>2064</v>
      </c>
      <c r="J550" s="14"/>
    </row>
    <row r="551" spans="2:10">
      <c r="H551" s="13" t="s">
        <v>2065</v>
      </c>
      <c r="I551" s="13" t="s">
        <v>2066</v>
      </c>
    </row>
    <row r="552" spans="2:10">
      <c r="H552" s="13" t="s">
        <v>2067</v>
      </c>
      <c r="I552" s="13" t="s">
        <v>2068</v>
      </c>
    </row>
    <row r="553" spans="2:10">
      <c r="H553" s="13" t="s">
        <v>2069</v>
      </c>
      <c r="I553" s="13" t="s">
        <v>2070</v>
      </c>
    </row>
    <row r="554" spans="2:10">
      <c r="H554" s="13" t="s">
        <v>2071</v>
      </c>
      <c r="I554" s="13" t="s">
        <v>2072</v>
      </c>
    </row>
    <row r="555" spans="2:10">
      <c r="H555" s="13" t="s">
        <v>2073</v>
      </c>
      <c r="I555" s="13" t="s">
        <v>2074</v>
      </c>
    </row>
    <row r="556" spans="2:10">
      <c r="H556" s="13" t="s">
        <v>2075</v>
      </c>
      <c r="I556" s="13" t="s">
        <v>2076</v>
      </c>
    </row>
    <row r="557" spans="2:10" ht="15">
      <c r="E557" s="15" t="s">
        <v>2077</v>
      </c>
      <c r="F557" s="15"/>
      <c r="G557" s="15"/>
      <c r="H557" s="15"/>
      <c r="I557" s="15"/>
      <c r="J557" s="16">
        <v>3003</v>
      </c>
    </row>
    <row r="558" spans="2:10">
      <c r="C558" s="17" t="s">
        <v>2078</v>
      </c>
      <c r="D558" s="17"/>
      <c r="E558" s="17"/>
      <c r="F558" s="17"/>
      <c r="G558" s="17"/>
      <c r="H558" s="17"/>
      <c r="I558" s="17"/>
      <c r="J558" s="18">
        <f>SUM(J557,J541)</f>
        <v>6879</v>
      </c>
    </row>
    <row r="559" spans="2:10">
      <c r="B559" s="13" t="s">
        <v>7194</v>
      </c>
      <c r="C559" s="13" t="s">
        <v>2079</v>
      </c>
      <c r="D559" s="13" t="s">
        <v>7194</v>
      </c>
      <c r="E559" s="13" t="s">
        <v>2080</v>
      </c>
      <c r="F559" s="13" t="s">
        <v>2081</v>
      </c>
      <c r="G559" s="13" t="s">
        <v>2079</v>
      </c>
      <c r="H559" s="13" t="s">
        <v>2082</v>
      </c>
      <c r="I559" s="13" t="s">
        <v>2083</v>
      </c>
      <c r="J559" s="14"/>
    </row>
    <row r="560" spans="2:10">
      <c r="H560" s="13" t="s">
        <v>2084</v>
      </c>
      <c r="I560" s="13" t="s">
        <v>2085</v>
      </c>
      <c r="J560" s="14"/>
    </row>
    <row r="561" spans="8:10">
      <c r="H561" s="13" t="s">
        <v>2086</v>
      </c>
      <c r="I561" s="13" t="s">
        <v>2087</v>
      </c>
      <c r="J561" s="14"/>
    </row>
    <row r="562" spans="8:10">
      <c r="H562" s="13" t="s">
        <v>2088</v>
      </c>
      <c r="I562" s="13" t="s">
        <v>2089</v>
      </c>
      <c r="J562" s="14"/>
    </row>
    <row r="563" spans="8:10">
      <c r="H563" s="13" t="s">
        <v>2090</v>
      </c>
      <c r="I563" s="13" t="s">
        <v>2091</v>
      </c>
      <c r="J563" s="14"/>
    </row>
    <row r="564" spans="8:10">
      <c r="H564" s="13" t="s">
        <v>2092</v>
      </c>
      <c r="I564" s="13" t="s">
        <v>2093</v>
      </c>
      <c r="J564" s="14"/>
    </row>
    <row r="565" spans="8:10">
      <c r="H565" s="13" t="s">
        <v>2094</v>
      </c>
      <c r="I565" s="13" t="s">
        <v>2079</v>
      </c>
      <c r="J565" s="14"/>
    </row>
    <row r="566" spans="8:10">
      <c r="H566" s="13" t="s">
        <v>2095</v>
      </c>
      <c r="I566" s="13" t="s">
        <v>2096</v>
      </c>
      <c r="J566" s="14"/>
    </row>
    <row r="567" spans="8:10">
      <c r="H567" s="13" t="s">
        <v>2097</v>
      </c>
      <c r="I567" s="13" t="s">
        <v>2098</v>
      </c>
      <c r="J567" s="14"/>
    </row>
    <row r="568" spans="8:10">
      <c r="H568" s="13" t="s">
        <v>2099</v>
      </c>
      <c r="I568" s="13" t="s">
        <v>2100</v>
      </c>
      <c r="J568" s="14"/>
    </row>
    <row r="569" spans="8:10">
      <c r="H569" s="13" t="s">
        <v>2101</v>
      </c>
      <c r="I569" s="13" t="s">
        <v>2102</v>
      </c>
      <c r="J569" s="14"/>
    </row>
    <row r="570" spans="8:10">
      <c r="H570" s="13" t="s">
        <v>2103</v>
      </c>
      <c r="I570" s="13" t="s">
        <v>2104</v>
      </c>
      <c r="J570" s="14"/>
    </row>
    <row r="571" spans="8:10">
      <c r="H571" s="13" t="s">
        <v>2105</v>
      </c>
      <c r="I571" s="13" t="s">
        <v>2106</v>
      </c>
      <c r="J571" s="14"/>
    </row>
    <row r="572" spans="8:10">
      <c r="H572" s="13" t="s">
        <v>2107</v>
      </c>
      <c r="I572" s="13" t="s">
        <v>2108</v>
      </c>
      <c r="J572" s="14"/>
    </row>
    <row r="573" spans="8:10">
      <c r="H573" s="13" t="s">
        <v>2109</v>
      </c>
      <c r="I573" s="13" t="s">
        <v>2110</v>
      </c>
      <c r="J573" s="14"/>
    </row>
    <row r="574" spans="8:10">
      <c r="H574" s="13" t="s">
        <v>2111</v>
      </c>
      <c r="I574" s="13" t="s">
        <v>2112</v>
      </c>
      <c r="J574" s="14"/>
    </row>
    <row r="575" spans="8:10">
      <c r="H575" s="13" t="s">
        <v>2113</v>
      </c>
      <c r="I575" s="13" t="s">
        <v>2114</v>
      </c>
      <c r="J575" s="14"/>
    </row>
    <row r="576" spans="8:10">
      <c r="H576" s="13" t="s">
        <v>2115</v>
      </c>
      <c r="I576" s="13" t="s">
        <v>2116</v>
      </c>
      <c r="J576" s="14"/>
    </row>
    <row r="577" spans="2:10">
      <c r="H577" s="13" t="s">
        <v>2117</v>
      </c>
      <c r="I577" s="13" t="s">
        <v>2118</v>
      </c>
      <c r="J577" s="14"/>
    </row>
    <row r="578" spans="2:10">
      <c r="H578" s="13" t="s">
        <v>2119</v>
      </c>
      <c r="I578" s="13" t="s">
        <v>2120</v>
      </c>
      <c r="J578" s="14"/>
    </row>
    <row r="579" spans="2:10">
      <c r="H579" s="13" t="s">
        <v>2121</v>
      </c>
      <c r="I579" s="13" t="s">
        <v>2122</v>
      </c>
      <c r="J579" s="14"/>
    </row>
    <row r="580" spans="2:10">
      <c r="H580" s="13" t="s">
        <v>2123</v>
      </c>
      <c r="I580" s="13" t="s">
        <v>2124</v>
      </c>
      <c r="J580" s="14"/>
    </row>
    <row r="581" spans="2:10">
      <c r="H581" s="13" t="s">
        <v>2125</v>
      </c>
      <c r="I581" s="13" t="s">
        <v>2126</v>
      </c>
      <c r="J581" s="14"/>
    </row>
    <row r="582" spans="2:10">
      <c r="H582" s="13" t="s">
        <v>2127</v>
      </c>
      <c r="I582" s="13" t="s">
        <v>2128</v>
      </c>
      <c r="J582" s="14"/>
    </row>
    <row r="583" spans="2:10">
      <c r="H583" s="13" t="s">
        <v>2129</v>
      </c>
      <c r="I583" s="13" t="s">
        <v>2130</v>
      </c>
      <c r="J583" s="14"/>
    </row>
    <row r="584" spans="2:10">
      <c r="H584" s="13" t="s">
        <v>2131</v>
      </c>
      <c r="I584" s="13" t="s">
        <v>2132</v>
      </c>
      <c r="J584" s="14"/>
    </row>
    <row r="585" spans="2:10">
      <c r="H585" s="13" t="s">
        <v>2133</v>
      </c>
      <c r="I585" s="13" t="s">
        <v>2134</v>
      </c>
      <c r="J585" s="14"/>
    </row>
    <row r="586" spans="2:10">
      <c r="H586" s="13" t="s">
        <v>2135</v>
      </c>
      <c r="I586" s="13" t="s">
        <v>2136</v>
      </c>
      <c r="J586" s="14"/>
    </row>
    <row r="587" spans="2:10">
      <c r="H587" s="13" t="s">
        <v>2137</v>
      </c>
      <c r="I587" s="13" t="s">
        <v>2138</v>
      </c>
      <c r="J587" s="14"/>
    </row>
    <row r="588" spans="2:10" ht="15">
      <c r="E588" s="15" t="s">
        <v>2139</v>
      </c>
      <c r="F588" s="15"/>
      <c r="G588" s="15"/>
      <c r="H588" s="15"/>
      <c r="I588" s="15"/>
      <c r="J588" s="16">
        <v>4393</v>
      </c>
    </row>
    <row r="589" spans="2:10">
      <c r="C589" s="17" t="s">
        <v>2140</v>
      </c>
      <c r="D589" s="17"/>
      <c r="E589" s="17"/>
      <c r="F589" s="17"/>
      <c r="G589" s="17"/>
      <c r="H589" s="17"/>
      <c r="I589" s="17"/>
      <c r="J589" s="18">
        <f>SUM(J588)</f>
        <v>4393</v>
      </c>
    </row>
    <row r="590" spans="2:10">
      <c r="B590" s="13" t="s">
        <v>7195</v>
      </c>
      <c r="C590" s="13" t="s">
        <v>2141</v>
      </c>
      <c r="D590" s="13" t="s">
        <v>7195</v>
      </c>
      <c r="E590" s="13" t="s">
        <v>2142</v>
      </c>
      <c r="F590" s="13" t="s">
        <v>2143</v>
      </c>
      <c r="G590" s="13" t="s">
        <v>2141</v>
      </c>
      <c r="H590" s="13" t="s">
        <v>2144</v>
      </c>
      <c r="I590" s="13" t="s">
        <v>2145</v>
      </c>
      <c r="J590" s="14"/>
    </row>
    <row r="591" spans="2:10">
      <c r="H591" s="13" t="s">
        <v>2146</v>
      </c>
      <c r="I591" s="13" t="s">
        <v>2147</v>
      </c>
      <c r="J591" s="14"/>
    </row>
    <row r="592" spans="2:10">
      <c r="H592" s="13" t="s">
        <v>2148</v>
      </c>
      <c r="I592" s="13" t="s">
        <v>2149</v>
      </c>
      <c r="J592" s="14"/>
    </row>
    <row r="593" spans="8:10">
      <c r="H593" s="13" t="s">
        <v>2150</v>
      </c>
      <c r="I593" s="13" t="s">
        <v>2151</v>
      </c>
      <c r="J593" s="14"/>
    </row>
    <row r="594" spans="8:10">
      <c r="H594" s="13" t="s">
        <v>2152</v>
      </c>
      <c r="I594" s="13" t="s">
        <v>2153</v>
      </c>
      <c r="J594" s="14"/>
    </row>
    <row r="595" spans="8:10">
      <c r="H595" s="13" t="s">
        <v>2154</v>
      </c>
      <c r="I595" s="13" t="s">
        <v>2155</v>
      </c>
      <c r="J595" s="14"/>
    </row>
    <row r="596" spans="8:10">
      <c r="H596" s="13" t="s">
        <v>2156</v>
      </c>
      <c r="I596" s="13" t="s">
        <v>2157</v>
      </c>
      <c r="J596" s="14"/>
    </row>
    <row r="597" spans="8:10">
      <c r="H597" s="13" t="s">
        <v>2158</v>
      </c>
      <c r="I597" s="13" t="s">
        <v>2159</v>
      </c>
      <c r="J597" s="14"/>
    </row>
    <row r="598" spans="8:10">
      <c r="H598" s="13" t="s">
        <v>2160</v>
      </c>
      <c r="I598" s="13" t="s">
        <v>2161</v>
      </c>
      <c r="J598" s="14"/>
    </row>
    <row r="599" spans="8:10">
      <c r="H599" s="13" t="s">
        <v>2162</v>
      </c>
      <c r="I599" s="13" t="s">
        <v>2163</v>
      </c>
      <c r="J599" s="14"/>
    </row>
    <row r="600" spans="8:10">
      <c r="H600" s="13" t="s">
        <v>2164</v>
      </c>
      <c r="I600" s="13" t="s">
        <v>2165</v>
      </c>
      <c r="J600" s="14"/>
    </row>
    <row r="601" spans="8:10">
      <c r="H601" s="13" t="s">
        <v>2166</v>
      </c>
      <c r="I601" s="13" t="s">
        <v>2167</v>
      </c>
      <c r="J601" s="14"/>
    </row>
    <row r="602" spans="8:10">
      <c r="H602" s="13" t="s">
        <v>2168</v>
      </c>
      <c r="I602" s="13" t="s">
        <v>2169</v>
      </c>
      <c r="J602" s="14"/>
    </row>
    <row r="603" spans="8:10">
      <c r="H603" s="13" t="s">
        <v>2170</v>
      </c>
      <c r="I603" s="13" t="s">
        <v>446</v>
      </c>
      <c r="J603" s="14"/>
    </row>
    <row r="604" spans="8:10">
      <c r="H604" s="13" t="s">
        <v>2171</v>
      </c>
      <c r="I604" s="13" t="s">
        <v>2172</v>
      </c>
      <c r="J604" s="14"/>
    </row>
    <row r="605" spans="8:10">
      <c r="H605" s="13" t="s">
        <v>2173</v>
      </c>
      <c r="I605" s="13" t="s">
        <v>2174</v>
      </c>
      <c r="J605" s="14"/>
    </row>
    <row r="606" spans="8:10">
      <c r="H606" s="13" t="s">
        <v>2175</v>
      </c>
      <c r="I606" s="13" t="s">
        <v>2176</v>
      </c>
      <c r="J606" s="14"/>
    </row>
    <row r="607" spans="8:10">
      <c r="H607" s="13" t="s">
        <v>2177</v>
      </c>
      <c r="I607" s="13" t="s">
        <v>2178</v>
      </c>
      <c r="J607" s="14"/>
    </row>
    <row r="608" spans="8:10">
      <c r="H608" s="13" t="s">
        <v>2179</v>
      </c>
      <c r="I608" s="13" t="s">
        <v>2180</v>
      </c>
      <c r="J608" s="14"/>
    </row>
    <row r="609" spans="2:10">
      <c r="H609" s="13" t="s">
        <v>2181</v>
      </c>
      <c r="I609" s="13" t="s">
        <v>2182</v>
      </c>
      <c r="J609" s="14"/>
    </row>
    <row r="610" spans="2:10">
      <c r="H610" s="13" t="s">
        <v>2183</v>
      </c>
      <c r="I610" s="13" t="s">
        <v>2184</v>
      </c>
      <c r="J610" s="14"/>
    </row>
    <row r="611" spans="2:10">
      <c r="H611" s="13" t="s">
        <v>2185</v>
      </c>
      <c r="I611" s="13" t="s">
        <v>2186</v>
      </c>
      <c r="J611" s="14"/>
    </row>
    <row r="612" spans="2:10">
      <c r="H612" s="13" t="s">
        <v>2187</v>
      </c>
      <c r="I612" s="13" t="s">
        <v>2188</v>
      </c>
      <c r="J612" s="14"/>
    </row>
    <row r="613" spans="2:10">
      <c r="H613" s="13" t="s">
        <v>2189</v>
      </c>
      <c r="I613" s="13" t="s">
        <v>2190</v>
      </c>
      <c r="J613" s="14"/>
    </row>
    <row r="614" spans="2:10">
      <c r="H614" s="13" t="s">
        <v>2191</v>
      </c>
      <c r="I614" s="13" t="s">
        <v>2192</v>
      </c>
      <c r="J614" s="14"/>
    </row>
    <row r="615" spans="2:10">
      <c r="H615" s="13" t="s">
        <v>2193</v>
      </c>
      <c r="I615" s="13" t="s">
        <v>2194</v>
      </c>
      <c r="J615" s="14"/>
    </row>
    <row r="616" spans="2:10">
      <c r="H616" s="13" t="s">
        <v>2195</v>
      </c>
      <c r="I616" s="13" t="s">
        <v>2196</v>
      </c>
      <c r="J616" s="14"/>
    </row>
    <row r="617" spans="2:10">
      <c r="H617" s="13" t="s">
        <v>2197</v>
      </c>
      <c r="I617" s="13" t="s">
        <v>2198</v>
      </c>
      <c r="J617" s="14"/>
    </row>
    <row r="618" spans="2:10">
      <c r="H618" s="13" t="s">
        <v>2199</v>
      </c>
      <c r="I618" s="13" t="s">
        <v>2200</v>
      </c>
      <c r="J618" s="14"/>
    </row>
    <row r="619" spans="2:10">
      <c r="H619" s="13" t="s">
        <v>2201</v>
      </c>
      <c r="I619" s="13" t="s">
        <v>2202</v>
      </c>
      <c r="J619" s="14"/>
    </row>
    <row r="620" spans="2:10">
      <c r="H620" s="13" t="s">
        <v>2203</v>
      </c>
      <c r="I620" s="13" t="s">
        <v>2204</v>
      </c>
      <c r="J620" s="14"/>
    </row>
    <row r="621" spans="2:10" ht="15">
      <c r="E621" s="15" t="s">
        <v>2205</v>
      </c>
      <c r="F621" s="15"/>
      <c r="G621" s="15"/>
      <c r="H621" s="15"/>
      <c r="I621" s="15"/>
      <c r="J621" s="16">
        <v>5413</v>
      </c>
    </row>
    <row r="622" spans="2:10">
      <c r="C622" s="17" t="s">
        <v>2206</v>
      </c>
      <c r="D622" s="17"/>
      <c r="E622" s="17"/>
      <c r="F622" s="17"/>
      <c r="G622" s="17"/>
      <c r="H622" s="17"/>
      <c r="I622" s="17"/>
      <c r="J622" s="18">
        <f>SUM(J621)</f>
        <v>5413</v>
      </c>
    </row>
    <row r="623" spans="2:10">
      <c r="B623" s="13" t="s">
        <v>7196</v>
      </c>
      <c r="C623" s="13" t="s">
        <v>2207</v>
      </c>
      <c r="D623" s="13" t="s">
        <v>7197</v>
      </c>
      <c r="E623" s="13" t="s">
        <v>7061</v>
      </c>
      <c r="F623" s="13" t="s">
        <v>2208</v>
      </c>
      <c r="G623" s="13" t="s">
        <v>2207</v>
      </c>
      <c r="H623" s="13" t="s">
        <v>2209</v>
      </c>
      <c r="I623" s="13" t="s">
        <v>2210</v>
      </c>
      <c r="J623" s="14"/>
    </row>
    <row r="624" spans="2:10">
      <c r="H624" s="13" t="s">
        <v>2211</v>
      </c>
      <c r="I624" s="13" t="s">
        <v>2212</v>
      </c>
      <c r="J624" s="14"/>
    </row>
    <row r="625" spans="8:10">
      <c r="H625" s="13" t="s">
        <v>2213</v>
      </c>
      <c r="I625" s="13" t="s">
        <v>2214</v>
      </c>
      <c r="J625" s="14"/>
    </row>
    <row r="626" spans="8:10">
      <c r="H626" s="13" t="s">
        <v>2215</v>
      </c>
      <c r="I626" s="13" t="s">
        <v>2214</v>
      </c>
      <c r="J626" s="14"/>
    </row>
    <row r="627" spans="8:10">
      <c r="H627" s="13" t="s">
        <v>2216</v>
      </c>
      <c r="I627" s="13" t="s">
        <v>2217</v>
      </c>
      <c r="J627" s="14"/>
    </row>
    <row r="628" spans="8:10">
      <c r="H628" s="13" t="s">
        <v>2218</v>
      </c>
      <c r="I628" s="13" t="s">
        <v>2219</v>
      </c>
      <c r="J628" s="14"/>
    </row>
    <row r="629" spans="8:10">
      <c r="H629" s="13" t="s">
        <v>2220</v>
      </c>
      <c r="I629" s="13" t="s">
        <v>2221</v>
      </c>
      <c r="J629" s="14"/>
    </row>
    <row r="630" spans="8:10">
      <c r="H630" s="13" t="s">
        <v>2222</v>
      </c>
      <c r="I630" s="13" t="s">
        <v>2223</v>
      </c>
      <c r="J630" s="14"/>
    </row>
    <row r="631" spans="8:10">
      <c r="H631" s="13" t="s">
        <v>2224</v>
      </c>
      <c r="I631" s="13" t="s">
        <v>2225</v>
      </c>
      <c r="J631" s="14"/>
    </row>
    <row r="632" spans="8:10">
      <c r="H632" s="13" t="s">
        <v>2226</v>
      </c>
      <c r="I632" s="13" t="s">
        <v>2227</v>
      </c>
      <c r="J632" s="14"/>
    </row>
    <row r="633" spans="8:10">
      <c r="H633" s="13" t="s">
        <v>2228</v>
      </c>
      <c r="I633" s="13" t="s">
        <v>2229</v>
      </c>
      <c r="J633" s="14"/>
    </row>
    <row r="634" spans="8:10">
      <c r="H634" s="13" t="s">
        <v>2230</v>
      </c>
      <c r="I634" s="13" t="s">
        <v>2231</v>
      </c>
      <c r="J634" s="14"/>
    </row>
    <row r="635" spans="8:10">
      <c r="H635" s="13" t="s">
        <v>2232</v>
      </c>
      <c r="I635" s="13" t="s">
        <v>2233</v>
      </c>
      <c r="J635" s="14"/>
    </row>
    <row r="636" spans="8:10">
      <c r="H636" s="13" t="s">
        <v>2234</v>
      </c>
      <c r="I636" s="13" t="s">
        <v>2235</v>
      </c>
      <c r="J636" s="14"/>
    </row>
    <row r="637" spans="8:10">
      <c r="H637" s="13" t="s">
        <v>2236</v>
      </c>
      <c r="I637" s="13" t="s">
        <v>2237</v>
      </c>
      <c r="J637" s="14"/>
    </row>
    <row r="638" spans="8:10">
      <c r="H638" s="13" t="s">
        <v>2238</v>
      </c>
      <c r="I638" s="13" t="s">
        <v>2239</v>
      </c>
      <c r="J638" s="14"/>
    </row>
    <row r="639" spans="8:10">
      <c r="H639" s="13" t="s">
        <v>2240</v>
      </c>
      <c r="I639" s="13" t="s">
        <v>2241</v>
      </c>
      <c r="J639" s="14"/>
    </row>
    <row r="640" spans="8:10">
      <c r="H640" s="13" t="s">
        <v>2242</v>
      </c>
      <c r="I640" s="13" t="s">
        <v>2243</v>
      </c>
      <c r="J640" s="14"/>
    </row>
    <row r="641" spans="2:10" ht="15">
      <c r="E641" s="15" t="s">
        <v>2244</v>
      </c>
      <c r="F641" s="15"/>
      <c r="G641" s="15"/>
      <c r="H641" s="15"/>
      <c r="I641" s="15"/>
      <c r="J641" s="16">
        <v>4356</v>
      </c>
    </row>
    <row r="642" spans="2:10">
      <c r="D642" s="13" t="s">
        <v>7198</v>
      </c>
      <c r="E642" s="13" t="s">
        <v>2245</v>
      </c>
      <c r="F642" s="13" t="s">
        <v>2208</v>
      </c>
      <c r="G642" s="13" t="s">
        <v>2207</v>
      </c>
      <c r="H642" s="13" t="s">
        <v>2246</v>
      </c>
      <c r="I642" s="13" t="s">
        <v>2247</v>
      </c>
      <c r="J642" s="14"/>
    </row>
    <row r="643" spans="2:10">
      <c r="H643" s="13" t="s">
        <v>2248</v>
      </c>
      <c r="I643" s="13" t="s">
        <v>2249</v>
      </c>
      <c r="J643" s="14"/>
    </row>
    <row r="644" spans="2:10">
      <c r="H644" s="13" t="s">
        <v>2250</v>
      </c>
      <c r="I644" s="13" t="s">
        <v>2251</v>
      </c>
      <c r="J644" s="14"/>
    </row>
    <row r="645" spans="2:10">
      <c r="H645" s="13" t="s">
        <v>2252</v>
      </c>
      <c r="I645" s="13" t="s">
        <v>2253</v>
      </c>
      <c r="J645" s="14"/>
    </row>
    <row r="646" spans="2:10">
      <c r="H646" s="13" t="s">
        <v>2254</v>
      </c>
      <c r="I646" s="13" t="s">
        <v>2255</v>
      </c>
      <c r="J646" s="14"/>
    </row>
    <row r="647" spans="2:10">
      <c r="H647" s="13" t="s">
        <v>2256</v>
      </c>
      <c r="I647" s="13" t="s">
        <v>2257</v>
      </c>
      <c r="J647" s="14"/>
    </row>
    <row r="648" spans="2:10">
      <c r="H648" s="13" t="s">
        <v>2258</v>
      </c>
      <c r="I648" s="13" t="s">
        <v>2259</v>
      </c>
      <c r="J648" s="14"/>
    </row>
    <row r="649" spans="2:10">
      <c r="H649" s="13" t="s">
        <v>2260</v>
      </c>
      <c r="I649" s="13" t="s">
        <v>2261</v>
      </c>
      <c r="J649" s="14"/>
    </row>
    <row r="650" spans="2:10" ht="15">
      <c r="E650" s="15" t="s">
        <v>2262</v>
      </c>
      <c r="F650" s="15"/>
      <c r="G650" s="15"/>
      <c r="H650" s="15"/>
      <c r="I650" s="15"/>
      <c r="J650" s="16">
        <v>1823</v>
      </c>
    </row>
    <row r="651" spans="2:10">
      <c r="C651" s="17" t="s">
        <v>2263</v>
      </c>
      <c r="D651" s="17"/>
      <c r="E651" s="17"/>
      <c r="F651" s="17"/>
      <c r="G651" s="17"/>
      <c r="H651" s="17"/>
      <c r="I651" s="17"/>
      <c r="J651" s="18">
        <f>SUM(J650,J641)</f>
        <v>6179</v>
      </c>
    </row>
    <row r="652" spans="2:10">
      <c r="B652" s="13" t="s">
        <v>7199</v>
      </c>
      <c r="C652" s="13" t="s">
        <v>2264</v>
      </c>
      <c r="D652" s="13" t="s">
        <v>7200</v>
      </c>
      <c r="E652" s="13" t="s">
        <v>2265</v>
      </c>
      <c r="F652" s="13" t="s">
        <v>2081</v>
      </c>
      <c r="G652" s="13" t="s">
        <v>2264</v>
      </c>
      <c r="H652" s="13" t="s">
        <v>2266</v>
      </c>
      <c r="I652" s="13" t="s">
        <v>2267</v>
      </c>
      <c r="J652" s="14"/>
    </row>
    <row r="653" spans="2:10">
      <c r="H653" s="13" t="s">
        <v>2268</v>
      </c>
      <c r="I653" s="13" t="s">
        <v>2269</v>
      </c>
      <c r="J653" s="14"/>
    </row>
    <row r="654" spans="2:10">
      <c r="H654" s="13" t="s">
        <v>2270</v>
      </c>
      <c r="I654" s="13" t="s">
        <v>2271</v>
      </c>
      <c r="J654" s="14"/>
    </row>
    <row r="655" spans="2:10">
      <c r="H655" s="13" t="s">
        <v>2272</v>
      </c>
      <c r="I655" s="13" t="s">
        <v>2273</v>
      </c>
      <c r="J655" s="14"/>
    </row>
    <row r="656" spans="2:10">
      <c r="H656" s="13" t="s">
        <v>2274</v>
      </c>
      <c r="I656" s="13" t="s">
        <v>2275</v>
      </c>
      <c r="J656" s="14"/>
    </row>
    <row r="657" spans="4:10">
      <c r="H657" s="13" t="s">
        <v>2276</v>
      </c>
      <c r="I657" s="13" t="s">
        <v>2277</v>
      </c>
      <c r="J657" s="14"/>
    </row>
    <row r="658" spans="4:10">
      <c r="H658" s="13" t="s">
        <v>2278</v>
      </c>
      <c r="I658" s="13" t="s">
        <v>2279</v>
      </c>
      <c r="J658" s="14"/>
    </row>
    <row r="659" spans="4:10">
      <c r="H659" s="13" t="s">
        <v>2280</v>
      </c>
      <c r="I659" s="13" t="s">
        <v>2281</v>
      </c>
      <c r="J659" s="14"/>
    </row>
    <row r="660" spans="4:10">
      <c r="H660" s="13" t="s">
        <v>2282</v>
      </c>
      <c r="I660" s="13" t="s">
        <v>2283</v>
      </c>
      <c r="J660" s="14"/>
    </row>
    <row r="661" spans="4:10">
      <c r="H661" s="13" t="s">
        <v>2284</v>
      </c>
      <c r="I661" s="13" t="s">
        <v>2285</v>
      </c>
      <c r="J661" s="14"/>
    </row>
    <row r="662" spans="4:10">
      <c r="H662" s="13" t="s">
        <v>2286</v>
      </c>
      <c r="I662" s="13" t="s">
        <v>2287</v>
      </c>
      <c r="J662" s="14"/>
    </row>
    <row r="663" spans="4:10">
      <c r="H663" s="13" t="s">
        <v>2288</v>
      </c>
      <c r="I663" s="13" t="s">
        <v>2289</v>
      </c>
      <c r="J663" s="14"/>
    </row>
    <row r="664" spans="4:10">
      <c r="H664" s="13" t="s">
        <v>2290</v>
      </c>
      <c r="I664" s="13" t="s">
        <v>2291</v>
      </c>
    </row>
    <row r="665" spans="4:10">
      <c r="H665" s="13" t="s">
        <v>2292</v>
      </c>
      <c r="I665" s="13" t="s">
        <v>2293</v>
      </c>
    </row>
    <row r="666" spans="4:10">
      <c r="H666" s="13" t="s">
        <v>2294</v>
      </c>
      <c r="I666" s="13" t="s">
        <v>2295</v>
      </c>
    </row>
    <row r="667" spans="4:10">
      <c r="H667" s="13" t="s">
        <v>2296</v>
      </c>
      <c r="I667" s="13" t="s">
        <v>2297</v>
      </c>
    </row>
    <row r="668" spans="4:10">
      <c r="H668" s="13" t="s">
        <v>2298</v>
      </c>
      <c r="I668" s="13" t="s">
        <v>2299</v>
      </c>
    </row>
    <row r="669" spans="4:10" ht="15">
      <c r="E669" s="15" t="s">
        <v>2300</v>
      </c>
      <c r="F669" s="15"/>
      <c r="G669" s="15"/>
      <c r="H669" s="15"/>
      <c r="I669" s="15"/>
      <c r="J669" s="16">
        <v>2650</v>
      </c>
    </row>
    <row r="670" spans="4:10">
      <c r="D670" s="13" t="s">
        <v>7201</v>
      </c>
      <c r="E670" s="13" t="s">
        <v>2301</v>
      </c>
      <c r="F670" s="13" t="s">
        <v>2081</v>
      </c>
      <c r="G670" s="13" t="s">
        <v>2264</v>
      </c>
      <c r="H670" s="13" t="s">
        <v>2302</v>
      </c>
      <c r="I670" s="13" t="s">
        <v>2303</v>
      </c>
      <c r="J670" s="14"/>
    </row>
    <row r="671" spans="4:10">
      <c r="H671" s="13" t="s">
        <v>2304</v>
      </c>
      <c r="I671" s="13" t="s">
        <v>2305</v>
      </c>
      <c r="J671" s="14"/>
    </row>
    <row r="672" spans="4:10">
      <c r="H672" s="13" t="s">
        <v>2306</v>
      </c>
      <c r="I672" s="13" t="s">
        <v>2307</v>
      </c>
      <c r="J672" s="14"/>
    </row>
    <row r="673" spans="1:10">
      <c r="H673" s="13" t="s">
        <v>2308</v>
      </c>
      <c r="I673" s="13" t="s">
        <v>2309</v>
      </c>
      <c r="J673" s="14"/>
    </row>
    <row r="674" spans="1:10">
      <c r="H674" s="13" t="s">
        <v>2310</v>
      </c>
      <c r="I674" s="13" t="s">
        <v>2311</v>
      </c>
      <c r="J674" s="14"/>
    </row>
    <row r="675" spans="1:10">
      <c r="H675" s="13" t="s">
        <v>2312</v>
      </c>
      <c r="I675" s="13" t="s">
        <v>2313</v>
      </c>
      <c r="J675" s="14"/>
    </row>
    <row r="676" spans="1:10">
      <c r="H676" s="13" t="s">
        <v>2314</v>
      </c>
      <c r="I676" s="13" t="s">
        <v>2315</v>
      </c>
    </row>
    <row r="677" spans="1:10">
      <c r="H677" s="13" t="s">
        <v>2316</v>
      </c>
      <c r="I677" s="13" t="s">
        <v>2317</v>
      </c>
    </row>
    <row r="678" spans="1:10">
      <c r="H678" s="13" t="s">
        <v>2318</v>
      </c>
      <c r="I678" s="13" t="s">
        <v>2319</v>
      </c>
    </row>
    <row r="679" spans="1:10">
      <c r="H679" s="13" t="s">
        <v>2320</v>
      </c>
      <c r="I679" s="13" t="s">
        <v>2321</v>
      </c>
    </row>
    <row r="680" spans="1:10" ht="15">
      <c r="E680" s="15" t="s">
        <v>2322</v>
      </c>
      <c r="F680" s="15"/>
      <c r="G680" s="15"/>
      <c r="H680" s="15"/>
      <c r="I680" s="15"/>
      <c r="J680" s="16">
        <v>2224</v>
      </c>
    </row>
    <row r="681" spans="1:10">
      <c r="C681" s="17" t="s">
        <v>2323</v>
      </c>
      <c r="D681" s="17"/>
      <c r="E681" s="17"/>
      <c r="F681" s="17"/>
      <c r="G681" s="17"/>
      <c r="H681" s="17"/>
      <c r="I681" s="17"/>
      <c r="J681" s="18">
        <f>SUM(J680,J669)</f>
        <v>4874</v>
      </c>
    </row>
    <row r="682" spans="1:10" ht="15">
      <c r="A682" s="30" t="s">
        <v>7202</v>
      </c>
      <c r="B682" s="30"/>
      <c r="C682" s="30"/>
      <c r="D682" s="30"/>
      <c r="E682" s="30"/>
      <c r="F682" s="30"/>
      <c r="G682" s="30"/>
      <c r="H682" s="30"/>
      <c r="I682" s="30"/>
      <c r="J682" s="31">
        <f>SUM(J681,J651,J622,J589,J558,J520)</f>
        <v>31766</v>
      </c>
    </row>
    <row r="683" spans="1:10" ht="15">
      <c r="A683" s="19" t="s">
        <v>7068</v>
      </c>
      <c r="B683" s="19"/>
      <c r="C683" s="19"/>
      <c r="D683" s="19"/>
      <c r="E683" s="19"/>
      <c r="F683" s="19"/>
      <c r="G683" s="19"/>
      <c r="H683" s="19"/>
      <c r="I683" s="19"/>
      <c r="J683" s="20">
        <f>SUM(J682,J499)</f>
        <v>151388</v>
      </c>
    </row>
    <row r="684" spans="1:10">
      <c r="A684" s="13" t="s">
        <v>198</v>
      </c>
      <c r="J684" s="14">
        <v>151550</v>
      </c>
    </row>
  </sheetData>
  <sortState xmlns:xlrd2="http://schemas.microsoft.com/office/spreadsheetml/2017/richdata2" ref="H472:I485">
    <sortCondition ref="H472:H485"/>
  </sortState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7DCA8-63FF-4B4D-85F7-2A14E24178A3}">
  <dimension ref="A1:L172"/>
  <sheetViews>
    <sheetView topLeftCell="A145" workbookViewId="0">
      <selection activeCell="E115" sqref="E115"/>
    </sheetView>
  </sheetViews>
  <sheetFormatPr baseColWidth="10" defaultRowHeight="14.25"/>
  <cols>
    <col min="1" max="1" width="16.85546875" style="13" bestFit="1" customWidth="1"/>
    <col min="2" max="2" width="16.85546875" style="13" customWidth="1"/>
    <col min="3" max="3" width="30.5703125" style="13" bestFit="1" customWidth="1"/>
    <col min="4" max="4" width="15" style="13" bestFit="1" customWidth="1"/>
    <col min="5" max="5" width="42.5703125" style="13" bestFit="1" customWidth="1"/>
    <col min="6" max="6" width="7" style="13" bestFit="1" customWidth="1"/>
    <col min="7" max="7" width="21.5703125" style="13" bestFit="1" customWidth="1"/>
    <col min="8" max="8" width="10.42578125" style="13" bestFit="1" customWidth="1"/>
    <col min="9" max="9" width="33.5703125" style="13" bestFit="1" customWidth="1"/>
    <col min="10" max="10" width="27.85546875" style="13" bestFit="1" customWidth="1"/>
    <col min="11" max="16384" width="11.42578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13" t="s">
        <v>7203</v>
      </c>
      <c r="B2" s="13" t="s">
        <v>7204</v>
      </c>
      <c r="C2" s="13" t="s">
        <v>2324</v>
      </c>
      <c r="D2" s="13" t="s">
        <v>7204</v>
      </c>
      <c r="E2" s="13" t="s">
        <v>2664</v>
      </c>
      <c r="F2" s="13" t="s">
        <v>2325</v>
      </c>
      <c r="G2" s="13" t="s">
        <v>2324</v>
      </c>
      <c r="H2" s="13" t="s">
        <v>2341</v>
      </c>
      <c r="I2" s="13" t="s">
        <v>2342</v>
      </c>
      <c r="J2" s="14"/>
      <c r="L2" s="13" t="s">
        <v>2328</v>
      </c>
    </row>
    <row r="3" spans="1:12">
      <c r="H3" s="13" t="s">
        <v>2326</v>
      </c>
      <c r="I3" s="13" t="s">
        <v>2327</v>
      </c>
      <c r="J3" s="14"/>
    </row>
    <row r="4" spans="1:12">
      <c r="H4" s="13" t="s">
        <v>2329</v>
      </c>
      <c r="I4" s="13" t="s">
        <v>2330</v>
      </c>
      <c r="J4" s="14"/>
    </row>
    <row r="5" spans="1:12">
      <c r="H5" s="13" t="s">
        <v>2343</v>
      </c>
      <c r="I5" s="13" t="s">
        <v>2344</v>
      </c>
      <c r="J5" s="14"/>
    </row>
    <row r="6" spans="1:12">
      <c r="H6" s="13" t="s">
        <v>2349</v>
      </c>
      <c r="I6" s="13" t="s">
        <v>2350</v>
      </c>
      <c r="J6" s="14"/>
    </row>
    <row r="7" spans="1:12">
      <c r="H7" s="13" t="s">
        <v>2351</v>
      </c>
      <c r="I7" s="13" t="s">
        <v>2352</v>
      </c>
      <c r="J7" s="14"/>
    </row>
    <row r="8" spans="1:12">
      <c r="H8" s="13" t="s">
        <v>2353</v>
      </c>
      <c r="I8" s="13" t="s">
        <v>2354</v>
      </c>
      <c r="J8" s="14"/>
    </row>
    <row r="9" spans="1:12">
      <c r="H9" s="13" t="s">
        <v>2355</v>
      </c>
      <c r="I9" s="13" t="s">
        <v>2356</v>
      </c>
      <c r="J9" s="14"/>
    </row>
    <row r="10" spans="1:12">
      <c r="H10" s="13" t="s">
        <v>2345</v>
      </c>
      <c r="I10" s="13" t="s">
        <v>2346</v>
      </c>
      <c r="J10" s="14"/>
    </row>
    <row r="11" spans="1:12">
      <c r="H11" s="13" t="s">
        <v>2347</v>
      </c>
      <c r="I11" s="13" t="s">
        <v>2348</v>
      </c>
      <c r="J11" s="14"/>
    </row>
    <row r="12" spans="1:12">
      <c r="H12" s="13" t="s">
        <v>2331</v>
      </c>
      <c r="I12" s="13" t="s">
        <v>2332</v>
      </c>
      <c r="J12" s="14"/>
    </row>
    <row r="13" spans="1:12">
      <c r="H13" s="13" t="s">
        <v>2333</v>
      </c>
      <c r="I13" s="13" t="s">
        <v>2334</v>
      </c>
      <c r="J13" s="14"/>
    </row>
    <row r="14" spans="1:12">
      <c r="H14" s="13" t="s">
        <v>2357</v>
      </c>
      <c r="I14" s="13" t="s">
        <v>2358</v>
      </c>
      <c r="J14" s="14"/>
    </row>
    <row r="15" spans="1:12">
      <c r="H15" s="13" t="s">
        <v>2359</v>
      </c>
      <c r="I15" s="13" t="s">
        <v>2360</v>
      </c>
      <c r="J15" s="14"/>
    </row>
    <row r="16" spans="1:12">
      <c r="H16" s="13" t="s">
        <v>2361</v>
      </c>
      <c r="I16" s="13" t="s">
        <v>2362</v>
      </c>
      <c r="J16" s="14"/>
    </row>
    <row r="17" spans="2:12">
      <c r="H17" s="13" t="s">
        <v>2335</v>
      </c>
      <c r="I17" s="13" t="s">
        <v>2336</v>
      </c>
      <c r="J17" s="14"/>
    </row>
    <row r="18" spans="2:12">
      <c r="H18" s="13" t="s">
        <v>2337</v>
      </c>
      <c r="I18" s="13" t="s">
        <v>2338</v>
      </c>
      <c r="J18" s="14"/>
    </row>
    <row r="19" spans="2:12">
      <c r="H19" s="13" t="s">
        <v>2339</v>
      </c>
      <c r="I19" s="13" t="s">
        <v>2340</v>
      </c>
      <c r="J19" s="14"/>
    </row>
    <row r="20" spans="2:12">
      <c r="H20" s="13" t="s">
        <v>2363</v>
      </c>
      <c r="I20" s="13" t="s">
        <v>2364</v>
      </c>
      <c r="J20" s="14"/>
    </row>
    <row r="21" spans="2:12">
      <c r="F21" s="13" t="s">
        <v>2365</v>
      </c>
      <c r="G21" s="13" t="s">
        <v>2366</v>
      </c>
      <c r="H21" s="13" t="s">
        <v>2367</v>
      </c>
      <c r="I21" s="13" t="s">
        <v>2366</v>
      </c>
      <c r="J21" s="14"/>
    </row>
    <row r="22" spans="2:12" ht="15">
      <c r="E22" s="15" t="s">
        <v>2368</v>
      </c>
      <c r="F22" s="15"/>
      <c r="G22" s="15"/>
      <c r="H22" s="15"/>
      <c r="I22" s="15"/>
      <c r="J22" s="16">
        <v>4122</v>
      </c>
    </row>
    <row r="23" spans="2:12">
      <c r="C23" s="17" t="s">
        <v>2369</v>
      </c>
      <c r="D23" s="17"/>
      <c r="E23" s="17"/>
      <c r="F23" s="17"/>
      <c r="G23" s="17"/>
      <c r="H23" s="17"/>
      <c r="I23" s="17"/>
      <c r="J23" s="18">
        <f>SUM(J22)</f>
        <v>4122</v>
      </c>
    </row>
    <row r="24" spans="2:12">
      <c r="B24" s="13" t="s">
        <v>7205</v>
      </c>
      <c r="C24" s="13" t="s">
        <v>2370</v>
      </c>
      <c r="D24" s="13" t="s">
        <v>7206</v>
      </c>
      <c r="E24" s="13" t="s">
        <v>2663</v>
      </c>
      <c r="F24" s="13" t="s">
        <v>2371</v>
      </c>
      <c r="G24" s="13" t="s">
        <v>2372</v>
      </c>
      <c r="H24" s="13" t="s">
        <v>2373</v>
      </c>
      <c r="I24" s="13" t="s">
        <v>2374</v>
      </c>
      <c r="J24" s="14"/>
      <c r="L24" s="13" t="s">
        <v>2375</v>
      </c>
    </row>
    <row r="25" spans="2:12">
      <c r="H25" s="13" t="s">
        <v>2376</v>
      </c>
      <c r="I25" s="13" t="s">
        <v>2377</v>
      </c>
      <c r="J25" s="14"/>
    </row>
    <row r="26" spans="2:12">
      <c r="H26" s="13" t="s">
        <v>2378</v>
      </c>
      <c r="I26" s="13" t="s">
        <v>2377</v>
      </c>
      <c r="J26" s="14"/>
    </row>
    <row r="27" spans="2:12">
      <c r="H27" s="13" t="s">
        <v>2379</v>
      </c>
      <c r="I27" s="13" t="s">
        <v>2380</v>
      </c>
      <c r="J27" s="14"/>
    </row>
    <row r="28" spans="2:12">
      <c r="H28" s="13" t="s">
        <v>2381</v>
      </c>
      <c r="I28" s="13" t="s">
        <v>2382</v>
      </c>
      <c r="J28" s="14"/>
    </row>
    <row r="29" spans="2:12">
      <c r="H29" s="13" t="s">
        <v>2383</v>
      </c>
      <c r="I29" s="13" t="s">
        <v>2380</v>
      </c>
      <c r="J29" s="14"/>
    </row>
    <row r="30" spans="2:12">
      <c r="H30" s="13" t="s">
        <v>2384</v>
      </c>
      <c r="I30" s="13" t="s">
        <v>2385</v>
      </c>
      <c r="J30" s="14"/>
    </row>
    <row r="31" spans="2:12">
      <c r="H31" s="13" t="s">
        <v>2386</v>
      </c>
      <c r="I31" s="13" t="s">
        <v>2387</v>
      </c>
      <c r="J31" s="14"/>
    </row>
    <row r="32" spans="2:12">
      <c r="H32" s="13" t="s">
        <v>2388</v>
      </c>
      <c r="I32" s="13" t="s">
        <v>2389</v>
      </c>
      <c r="J32" s="14"/>
    </row>
    <row r="33" spans="4:12">
      <c r="H33" s="13" t="s">
        <v>2390</v>
      </c>
      <c r="I33" s="13" t="s">
        <v>2391</v>
      </c>
      <c r="J33" s="14"/>
    </row>
    <row r="34" spans="4:12">
      <c r="H34" s="13" t="s">
        <v>2392</v>
      </c>
      <c r="I34" s="13" t="s">
        <v>2393</v>
      </c>
      <c r="J34" s="14"/>
    </row>
    <row r="35" spans="4:12">
      <c r="H35" s="13" t="s">
        <v>2394</v>
      </c>
      <c r="I35" s="13" t="s">
        <v>2395</v>
      </c>
      <c r="J35" s="14"/>
    </row>
    <row r="36" spans="4:12">
      <c r="H36" s="13" t="s">
        <v>2396</v>
      </c>
      <c r="I36" s="13" t="s">
        <v>2397</v>
      </c>
      <c r="L36" s="13" t="s">
        <v>2398</v>
      </c>
    </row>
    <row r="37" spans="4:12">
      <c r="H37" s="13" t="s">
        <v>2399</v>
      </c>
      <c r="I37" s="13" t="s">
        <v>2400</v>
      </c>
      <c r="L37" s="13" t="s">
        <v>2398</v>
      </c>
    </row>
    <row r="38" spans="4:12">
      <c r="H38" s="13" t="s">
        <v>2401</v>
      </c>
      <c r="I38" s="13" t="s">
        <v>2402</v>
      </c>
      <c r="L38" s="13" t="s">
        <v>2398</v>
      </c>
    </row>
    <row r="39" spans="4:12" ht="15">
      <c r="E39" s="15" t="s">
        <v>2403</v>
      </c>
      <c r="F39" s="15"/>
      <c r="G39" s="15"/>
      <c r="H39" s="15"/>
      <c r="I39" s="15"/>
      <c r="J39" s="16">
        <v>3872</v>
      </c>
    </row>
    <row r="40" spans="4:12">
      <c r="D40" s="13" t="s">
        <v>7207</v>
      </c>
      <c r="E40" s="13" t="s">
        <v>3010</v>
      </c>
      <c r="F40" s="13" t="s">
        <v>2371</v>
      </c>
      <c r="G40" s="13" t="s">
        <v>2372</v>
      </c>
      <c r="H40" s="13" t="s">
        <v>2404</v>
      </c>
      <c r="I40" s="13" t="s">
        <v>2405</v>
      </c>
      <c r="J40" s="14"/>
      <c r="L40" s="13" t="s">
        <v>2406</v>
      </c>
    </row>
    <row r="41" spans="4:12">
      <c r="H41" s="13" t="s">
        <v>2407</v>
      </c>
      <c r="I41" s="13" t="s">
        <v>2408</v>
      </c>
      <c r="J41" s="14"/>
    </row>
    <row r="42" spans="4:12">
      <c r="H42" s="13" t="s">
        <v>2409</v>
      </c>
      <c r="I42" s="13" t="s">
        <v>2410</v>
      </c>
      <c r="J42" s="14"/>
    </row>
    <row r="43" spans="4:12">
      <c r="H43" s="13" t="s">
        <v>2411</v>
      </c>
      <c r="I43" s="13" t="s">
        <v>2412</v>
      </c>
      <c r="J43" s="14"/>
    </row>
    <row r="44" spans="4:12">
      <c r="H44" s="13" t="s">
        <v>2413</v>
      </c>
      <c r="I44" s="13" t="s">
        <v>2414</v>
      </c>
      <c r="J44" s="14"/>
    </row>
    <row r="45" spans="4:12">
      <c r="H45" s="13" t="s">
        <v>2417</v>
      </c>
      <c r="I45" s="13" t="s">
        <v>2418</v>
      </c>
      <c r="J45" s="14"/>
    </row>
    <row r="46" spans="4:12">
      <c r="H46" s="13" t="s">
        <v>2419</v>
      </c>
      <c r="I46" s="13" t="s">
        <v>2420</v>
      </c>
      <c r="J46" s="14"/>
    </row>
    <row r="47" spans="4:12">
      <c r="H47" s="13" t="s">
        <v>2421</v>
      </c>
      <c r="I47" s="13" t="s">
        <v>2422</v>
      </c>
      <c r="J47" s="14"/>
    </row>
    <row r="48" spans="4:12">
      <c r="H48" s="13" t="s">
        <v>2423</v>
      </c>
      <c r="I48" s="13" t="s">
        <v>2424</v>
      </c>
      <c r="J48" s="14"/>
    </row>
    <row r="49" spans="4:12">
      <c r="H49" s="13" t="s">
        <v>2425</v>
      </c>
      <c r="I49" s="13" t="s">
        <v>2426</v>
      </c>
      <c r="J49" s="14"/>
    </row>
    <row r="50" spans="4:12">
      <c r="H50" s="13" t="s">
        <v>2427</v>
      </c>
      <c r="I50" s="13" t="s">
        <v>2428</v>
      </c>
      <c r="J50" s="14"/>
    </row>
    <row r="51" spans="4:12">
      <c r="H51" s="13" t="s">
        <v>2415</v>
      </c>
      <c r="I51" s="13" t="s">
        <v>2416</v>
      </c>
      <c r="J51" s="14"/>
    </row>
    <row r="52" spans="4:12">
      <c r="H52" s="13" t="s">
        <v>2429</v>
      </c>
      <c r="I52" s="13" t="s">
        <v>2430</v>
      </c>
      <c r="J52" s="14"/>
    </row>
    <row r="53" spans="4:12">
      <c r="H53" s="13" t="s">
        <v>2431</v>
      </c>
      <c r="I53" s="13" t="s">
        <v>2432</v>
      </c>
      <c r="J53" s="14"/>
    </row>
    <row r="54" spans="4:12">
      <c r="H54" s="13" t="s">
        <v>2433</v>
      </c>
      <c r="I54" s="13" t="s">
        <v>2434</v>
      </c>
      <c r="J54" s="14"/>
    </row>
    <row r="55" spans="4:12">
      <c r="H55" s="13" t="s">
        <v>2435</v>
      </c>
      <c r="I55" s="13" t="s">
        <v>2436</v>
      </c>
      <c r="L55" s="13" t="s">
        <v>2437</v>
      </c>
    </row>
    <row r="56" spans="4:12" ht="15">
      <c r="E56" s="15" t="s">
        <v>2438</v>
      </c>
      <c r="F56" s="15"/>
      <c r="G56" s="15"/>
      <c r="H56" s="15"/>
      <c r="I56" s="15"/>
      <c r="J56" s="16">
        <v>4938</v>
      </c>
    </row>
    <row r="57" spans="4:12">
      <c r="D57" s="13" t="s">
        <v>7208</v>
      </c>
      <c r="E57" s="13" t="s">
        <v>3011</v>
      </c>
      <c r="F57" s="13" t="s">
        <v>2371</v>
      </c>
      <c r="G57" s="13" t="s">
        <v>2372</v>
      </c>
      <c r="H57" s="13" t="s">
        <v>2439</v>
      </c>
      <c r="I57" s="13" t="s">
        <v>2440</v>
      </c>
      <c r="J57" s="14"/>
      <c r="L57" s="13" t="s">
        <v>2441</v>
      </c>
    </row>
    <row r="58" spans="4:12">
      <c r="H58" s="13" t="s">
        <v>2442</v>
      </c>
      <c r="I58" s="13" t="s">
        <v>2443</v>
      </c>
      <c r="J58" s="14"/>
    </row>
    <row r="59" spans="4:12">
      <c r="H59" s="13" t="s">
        <v>2444</v>
      </c>
      <c r="I59" s="13" t="s">
        <v>2445</v>
      </c>
      <c r="J59" s="14"/>
    </row>
    <row r="60" spans="4:12">
      <c r="H60" s="13" t="s">
        <v>2446</v>
      </c>
      <c r="I60" s="13" t="s">
        <v>2447</v>
      </c>
      <c r="J60" s="14"/>
    </row>
    <row r="61" spans="4:12">
      <c r="H61" s="13" t="s">
        <v>2448</v>
      </c>
      <c r="I61" s="13" t="s">
        <v>2449</v>
      </c>
      <c r="J61" s="14"/>
    </row>
    <row r="62" spans="4:12">
      <c r="H62" s="13" t="s">
        <v>2454</v>
      </c>
      <c r="I62" s="13" t="s">
        <v>2455</v>
      </c>
      <c r="J62" s="14"/>
    </row>
    <row r="63" spans="4:12">
      <c r="H63" s="13" t="s">
        <v>2450</v>
      </c>
      <c r="I63" s="13" t="s">
        <v>2451</v>
      </c>
      <c r="J63" s="14"/>
    </row>
    <row r="64" spans="4:12">
      <c r="H64" s="13" t="s">
        <v>2452</v>
      </c>
      <c r="I64" s="13" t="s">
        <v>2453</v>
      </c>
      <c r="J64" s="14"/>
    </row>
    <row r="65" spans="4:12">
      <c r="H65" s="13" t="s">
        <v>2456</v>
      </c>
      <c r="I65" s="13" t="s">
        <v>2457</v>
      </c>
      <c r="J65" s="14"/>
    </row>
    <row r="66" spans="4:12">
      <c r="H66" s="13" t="s">
        <v>2458</v>
      </c>
      <c r="I66" s="13" t="s">
        <v>2459</v>
      </c>
      <c r="J66" s="14"/>
    </row>
    <row r="67" spans="4:12">
      <c r="H67" s="13" t="s">
        <v>2460</v>
      </c>
      <c r="I67" s="13" t="s">
        <v>2461</v>
      </c>
      <c r="J67" s="14"/>
    </row>
    <row r="68" spans="4:12">
      <c r="H68" s="13" t="s">
        <v>2462</v>
      </c>
      <c r="I68" s="13" t="s">
        <v>2463</v>
      </c>
      <c r="J68" s="14"/>
    </row>
    <row r="69" spans="4:12">
      <c r="H69" s="13" t="s">
        <v>2464</v>
      </c>
      <c r="I69" s="13" t="s">
        <v>2465</v>
      </c>
      <c r="J69" s="14"/>
    </row>
    <row r="70" spans="4:12" ht="15">
      <c r="E70" s="15" t="s">
        <v>2466</v>
      </c>
      <c r="F70" s="15"/>
      <c r="G70" s="15"/>
      <c r="H70" s="15"/>
      <c r="I70" s="15"/>
      <c r="J70" s="16">
        <v>3900</v>
      </c>
    </row>
    <row r="71" spans="4:12">
      <c r="D71" s="13" t="s">
        <v>7209</v>
      </c>
      <c r="E71" s="13" t="s">
        <v>3012</v>
      </c>
      <c r="F71" s="13" t="s">
        <v>2371</v>
      </c>
      <c r="G71" s="13" t="s">
        <v>2372</v>
      </c>
      <c r="H71" s="13" t="s">
        <v>2467</v>
      </c>
      <c r="I71" s="13" t="s">
        <v>2468</v>
      </c>
      <c r="J71" s="14"/>
      <c r="L71" s="13" t="s">
        <v>2469</v>
      </c>
    </row>
    <row r="72" spans="4:12">
      <c r="H72" s="13" t="s">
        <v>2470</v>
      </c>
      <c r="I72" s="13" t="s">
        <v>2471</v>
      </c>
      <c r="J72" s="14"/>
    </row>
    <row r="73" spans="4:12">
      <c r="H73" s="13" t="s">
        <v>2472</v>
      </c>
      <c r="I73" s="13" t="s">
        <v>2473</v>
      </c>
      <c r="J73" s="14"/>
    </row>
    <row r="74" spans="4:12">
      <c r="H74" s="13" t="s">
        <v>2474</v>
      </c>
      <c r="I74" s="13" t="s">
        <v>2475</v>
      </c>
      <c r="J74" s="14"/>
    </row>
    <row r="75" spans="4:12">
      <c r="H75" s="13" t="s">
        <v>2476</v>
      </c>
      <c r="I75" s="13" t="s">
        <v>2477</v>
      </c>
      <c r="J75" s="14"/>
    </row>
    <row r="76" spans="4:12">
      <c r="H76" s="13" t="s">
        <v>2478</v>
      </c>
      <c r="I76" s="13" t="s">
        <v>2479</v>
      </c>
      <c r="J76" s="14"/>
    </row>
    <row r="77" spans="4:12">
      <c r="H77" s="13" t="s">
        <v>2480</v>
      </c>
      <c r="I77" s="13" t="s">
        <v>2481</v>
      </c>
      <c r="J77" s="14"/>
    </row>
    <row r="78" spans="4:12">
      <c r="F78" s="13" t="s">
        <v>2482</v>
      </c>
      <c r="G78" s="13" t="s">
        <v>2372</v>
      </c>
      <c r="H78" s="13" t="s">
        <v>2483</v>
      </c>
      <c r="I78" s="13" t="s">
        <v>2484</v>
      </c>
      <c r="L78" s="13" t="s">
        <v>2485</v>
      </c>
    </row>
    <row r="79" spans="4:12">
      <c r="H79" s="13" t="s">
        <v>2486</v>
      </c>
      <c r="I79" s="13" t="s">
        <v>2487</v>
      </c>
      <c r="L79" s="13" t="s">
        <v>2485</v>
      </c>
    </row>
    <row r="80" spans="4:12">
      <c r="H80" s="13" t="s">
        <v>2488</v>
      </c>
      <c r="I80" s="13" t="s">
        <v>2489</v>
      </c>
      <c r="L80" s="13" t="s">
        <v>2485</v>
      </c>
    </row>
    <row r="81" spans="2:12">
      <c r="H81" s="13" t="s">
        <v>2490</v>
      </c>
      <c r="I81" s="13" t="s">
        <v>2491</v>
      </c>
      <c r="L81" s="13" t="s">
        <v>2485</v>
      </c>
    </row>
    <row r="82" spans="2:12" ht="15">
      <c r="E82" s="15" t="s">
        <v>7374</v>
      </c>
      <c r="F82" s="15"/>
      <c r="G82" s="15"/>
      <c r="H82" s="15"/>
      <c r="I82" s="15"/>
      <c r="J82" s="16">
        <v>1717</v>
      </c>
    </row>
    <row r="83" spans="2:12">
      <c r="C83" s="17" t="s">
        <v>2492</v>
      </c>
      <c r="D83" s="17"/>
      <c r="E83" s="17"/>
      <c r="F83" s="17"/>
      <c r="G83" s="17"/>
      <c r="H83" s="17"/>
      <c r="I83" s="17"/>
      <c r="J83" s="18">
        <f>SUM(J82,J70,J56,J39)</f>
        <v>14427</v>
      </c>
    </row>
    <row r="84" spans="2:12">
      <c r="B84" s="13" t="s">
        <v>7210</v>
      </c>
      <c r="C84" s="13" t="s">
        <v>2493</v>
      </c>
      <c r="D84" s="13" t="s">
        <v>7211</v>
      </c>
      <c r="E84" s="13" t="s">
        <v>7376</v>
      </c>
      <c r="F84" s="13" t="s">
        <v>2365</v>
      </c>
      <c r="G84" s="13" t="s">
        <v>2493</v>
      </c>
      <c r="H84" s="13" t="s">
        <v>2494</v>
      </c>
      <c r="I84" s="13" t="s">
        <v>2495</v>
      </c>
      <c r="J84" s="14"/>
      <c r="L84" s="13" t="s">
        <v>16</v>
      </c>
    </row>
    <row r="85" spans="2:12">
      <c r="H85" s="13" t="s">
        <v>2496</v>
      </c>
      <c r="I85" s="13" t="s">
        <v>2497</v>
      </c>
      <c r="J85" s="14"/>
    </row>
    <row r="86" spans="2:12">
      <c r="H86" s="13" t="s">
        <v>2498</v>
      </c>
      <c r="I86" s="13" t="s">
        <v>2499</v>
      </c>
      <c r="J86" s="14"/>
    </row>
    <row r="87" spans="2:12">
      <c r="H87" s="13" t="s">
        <v>2500</v>
      </c>
      <c r="I87" s="13" t="s">
        <v>2501</v>
      </c>
      <c r="J87" s="14"/>
    </row>
    <row r="88" spans="2:12">
      <c r="H88" s="13" t="s">
        <v>2502</v>
      </c>
      <c r="I88" s="13" t="s">
        <v>2503</v>
      </c>
      <c r="J88" s="14"/>
    </row>
    <row r="89" spans="2:12">
      <c r="H89" s="13" t="s">
        <v>2504</v>
      </c>
      <c r="I89" s="13" t="s">
        <v>2505</v>
      </c>
      <c r="J89" s="14"/>
    </row>
    <row r="90" spans="2:12">
      <c r="H90" s="13" t="s">
        <v>2506</v>
      </c>
      <c r="I90" s="13" t="s">
        <v>2507</v>
      </c>
      <c r="J90" s="14"/>
    </row>
    <row r="91" spans="2:12">
      <c r="H91" s="13" t="s">
        <v>2508</v>
      </c>
      <c r="I91" s="13" t="s">
        <v>2509</v>
      </c>
      <c r="J91" s="14"/>
    </row>
    <row r="92" spans="2:12">
      <c r="H92" s="13" t="s">
        <v>2510</v>
      </c>
      <c r="I92" s="13" t="s">
        <v>2511</v>
      </c>
      <c r="J92" s="14"/>
    </row>
    <row r="93" spans="2:12">
      <c r="H93" s="13" t="s">
        <v>2512</v>
      </c>
      <c r="I93" s="13" t="s">
        <v>2513</v>
      </c>
      <c r="J93" s="14"/>
    </row>
    <row r="94" spans="2:12">
      <c r="H94" s="13" t="s">
        <v>2514</v>
      </c>
      <c r="I94" s="13" t="s">
        <v>2515</v>
      </c>
      <c r="J94" s="14"/>
    </row>
    <row r="95" spans="2:12">
      <c r="H95" s="13" t="s">
        <v>2516</v>
      </c>
      <c r="I95" s="13" t="s">
        <v>2517</v>
      </c>
      <c r="J95" s="14"/>
    </row>
    <row r="96" spans="2:12">
      <c r="H96" s="13" t="s">
        <v>2518</v>
      </c>
      <c r="I96" s="13" t="s">
        <v>2519</v>
      </c>
      <c r="J96" s="14"/>
    </row>
    <row r="97" spans="4:12">
      <c r="H97" s="13" t="s">
        <v>2520</v>
      </c>
      <c r="I97" s="13" t="s">
        <v>2521</v>
      </c>
      <c r="J97" s="14"/>
    </row>
    <row r="98" spans="4:12" ht="15">
      <c r="E98" s="15" t="s">
        <v>7375</v>
      </c>
      <c r="F98" s="15"/>
      <c r="G98" s="15"/>
      <c r="H98" s="15"/>
      <c r="I98" s="15"/>
      <c r="J98" s="16">
        <v>2011</v>
      </c>
    </row>
    <row r="99" spans="4:12">
      <c r="D99" s="13" t="s">
        <v>7212</v>
      </c>
      <c r="E99" s="13" t="s">
        <v>7377</v>
      </c>
      <c r="F99" s="13" t="s">
        <v>2365</v>
      </c>
      <c r="G99" s="13" t="s">
        <v>2493</v>
      </c>
      <c r="H99" s="13" t="s">
        <v>2522</v>
      </c>
      <c r="I99" s="13" t="s">
        <v>2523</v>
      </c>
      <c r="J99" s="14"/>
      <c r="L99" s="13" t="s">
        <v>16</v>
      </c>
    </row>
    <row r="100" spans="4:12">
      <c r="H100" s="13" t="s">
        <v>2524</v>
      </c>
      <c r="I100" s="13" t="s">
        <v>2525</v>
      </c>
      <c r="J100" s="14"/>
    </row>
    <row r="101" spans="4:12">
      <c r="H101" s="13" t="s">
        <v>2526</v>
      </c>
      <c r="I101" s="13" t="s">
        <v>2527</v>
      </c>
      <c r="J101" s="14"/>
    </row>
    <row r="102" spans="4:12">
      <c r="H102" s="13" t="s">
        <v>2528</v>
      </c>
      <c r="I102" s="13" t="s">
        <v>2529</v>
      </c>
      <c r="J102" s="14"/>
    </row>
    <row r="103" spans="4:12">
      <c r="H103" s="13" t="s">
        <v>2530</v>
      </c>
      <c r="I103" s="13" t="s">
        <v>2531</v>
      </c>
      <c r="J103" s="14"/>
    </row>
    <row r="104" spans="4:12">
      <c r="H104" s="13" t="s">
        <v>2532</v>
      </c>
      <c r="I104" s="13" t="s">
        <v>2533</v>
      </c>
      <c r="J104" s="14"/>
    </row>
    <row r="105" spans="4:12">
      <c r="H105" s="13" t="s">
        <v>2534</v>
      </c>
      <c r="I105" s="13" t="s">
        <v>2535</v>
      </c>
      <c r="J105" s="14"/>
    </row>
    <row r="106" spans="4:12">
      <c r="H106" s="13" t="s">
        <v>2536</v>
      </c>
      <c r="I106" s="13" t="s">
        <v>2537</v>
      </c>
      <c r="J106" s="14"/>
    </row>
    <row r="107" spans="4:12">
      <c r="H107" s="13" t="s">
        <v>2538</v>
      </c>
      <c r="I107" s="13" t="s">
        <v>2539</v>
      </c>
      <c r="J107" s="14"/>
    </row>
    <row r="108" spans="4:12">
      <c r="H108" s="13" t="s">
        <v>2540</v>
      </c>
      <c r="I108" s="13" t="s">
        <v>2541</v>
      </c>
      <c r="J108" s="14"/>
    </row>
    <row r="109" spans="4:12">
      <c r="H109" s="13" t="s">
        <v>2542</v>
      </c>
      <c r="I109" s="13" t="s">
        <v>2543</v>
      </c>
      <c r="J109" s="14"/>
    </row>
    <row r="110" spans="4:12">
      <c r="H110" s="13" t="s">
        <v>2544</v>
      </c>
      <c r="I110" s="13" t="s">
        <v>2545</v>
      </c>
      <c r="J110" s="14"/>
    </row>
    <row r="111" spans="4:12">
      <c r="H111" s="13" t="s">
        <v>2546</v>
      </c>
      <c r="I111" s="13" t="s">
        <v>2547</v>
      </c>
      <c r="J111" s="14"/>
    </row>
    <row r="112" spans="4:12" ht="15">
      <c r="E112" s="15" t="s">
        <v>7378</v>
      </c>
      <c r="F112" s="15"/>
      <c r="G112" s="15"/>
      <c r="H112" s="15"/>
      <c r="I112" s="15"/>
      <c r="J112" s="16">
        <v>2144</v>
      </c>
    </row>
    <row r="113" spans="2:12">
      <c r="C113" s="17" t="s">
        <v>2548</v>
      </c>
      <c r="D113" s="17"/>
      <c r="E113" s="17"/>
      <c r="F113" s="17"/>
      <c r="G113" s="17"/>
      <c r="H113" s="17"/>
      <c r="I113" s="17"/>
      <c r="J113" s="18">
        <f>SUM(J112,J98)</f>
        <v>4155</v>
      </c>
    </row>
    <row r="114" spans="2:12">
      <c r="B114" s="13" t="s">
        <v>7213</v>
      </c>
      <c r="C114" s="13" t="s">
        <v>2549</v>
      </c>
      <c r="D114" s="13" t="s">
        <v>7214</v>
      </c>
      <c r="E114" s="13" t="s">
        <v>7379</v>
      </c>
      <c r="F114" s="13" t="s">
        <v>2550</v>
      </c>
      <c r="G114" s="13" t="s">
        <v>2372</v>
      </c>
      <c r="H114" s="13" t="s">
        <v>2551</v>
      </c>
      <c r="I114" s="13" t="s">
        <v>2552</v>
      </c>
      <c r="J114" s="14"/>
      <c r="L114" s="13" t="s">
        <v>2553</v>
      </c>
    </row>
    <row r="115" spans="2:12">
      <c r="G115" s="13" t="s">
        <v>2549</v>
      </c>
      <c r="H115" s="13" t="s">
        <v>2554</v>
      </c>
      <c r="I115" s="13" t="s">
        <v>2555</v>
      </c>
      <c r="J115" s="14"/>
    </row>
    <row r="116" spans="2:12">
      <c r="H116" s="13" t="s">
        <v>2556</v>
      </c>
      <c r="I116" s="13" t="s">
        <v>2557</v>
      </c>
      <c r="J116" s="14"/>
    </row>
    <row r="117" spans="2:12">
      <c r="H117" s="13" t="s">
        <v>2558</v>
      </c>
      <c r="I117" s="13" t="s">
        <v>2559</v>
      </c>
      <c r="J117" s="14"/>
    </row>
    <row r="118" spans="2:12">
      <c r="H118" s="13" t="s">
        <v>2572</v>
      </c>
      <c r="I118" s="13" t="s">
        <v>2573</v>
      </c>
      <c r="J118" s="14"/>
    </row>
    <row r="119" spans="2:12">
      <c r="H119" s="13" t="s">
        <v>2574</v>
      </c>
      <c r="I119" s="13" t="s">
        <v>2575</v>
      </c>
      <c r="J119" s="14"/>
    </row>
    <row r="120" spans="2:12">
      <c r="H120" s="13" t="s">
        <v>2576</v>
      </c>
      <c r="I120" s="13" t="s">
        <v>2577</v>
      </c>
      <c r="J120" s="14"/>
    </row>
    <row r="121" spans="2:12">
      <c r="H121" s="13" t="s">
        <v>2560</v>
      </c>
      <c r="I121" s="13" t="s">
        <v>2561</v>
      </c>
      <c r="J121" s="14"/>
    </row>
    <row r="122" spans="2:12">
      <c r="H122" s="13" t="s">
        <v>2562</v>
      </c>
      <c r="I122" s="13" t="s">
        <v>2563</v>
      </c>
      <c r="J122" s="14"/>
    </row>
    <row r="123" spans="2:12">
      <c r="H123" s="13" t="s">
        <v>2564</v>
      </c>
      <c r="I123" s="13" t="s">
        <v>2565</v>
      </c>
      <c r="J123" s="14"/>
    </row>
    <row r="124" spans="2:12">
      <c r="H124" s="13" t="s">
        <v>2566</v>
      </c>
      <c r="I124" s="13" t="s">
        <v>2567</v>
      </c>
      <c r="J124" s="14"/>
    </row>
    <row r="125" spans="2:12">
      <c r="H125" s="13" t="s">
        <v>2568</v>
      </c>
      <c r="I125" s="13" t="s">
        <v>2569</v>
      </c>
      <c r="J125" s="14"/>
    </row>
    <row r="126" spans="2:12">
      <c r="H126" s="13" t="s">
        <v>2570</v>
      </c>
      <c r="I126" s="13" t="s">
        <v>2571</v>
      </c>
      <c r="J126" s="14"/>
    </row>
    <row r="127" spans="2:12" ht="15">
      <c r="E127" s="15" t="s">
        <v>2578</v>
      </c>
      <c r="F127" s="15"/>
      <c r="G127" s="15"/>
      <c r="H127" s="15"/>
      <c r="I127" s="15"/>
      <c r="J127" s="16">
        <v>2382</v>
      </c>
    </row>
    <row r="128" spans="2:12">
      <c r="D128" s="13" t="s">
        <v>7215</v>
      </c>
      <c r="E128" s="13" t="s">
        <v>3013</v>
      </c>
      <c r="F128" s="13" t="s">
        <v>2365</v>
      </c>
      <c r="G128" s="13" t="s">
        <v>2549</v>
      </c>
      <c r="H128" s="13" t="s">
        <v>2579</v>
      </c>
      <c r="I128" s="13" t="s">
        <v>2580</v>
      </c>
      <c r="J128" s="14"/>
      <c r="L128" s="13" t="s">
        <v>16</v>
      </c>
    </row>
    <row r="129" spans="4:12">
      <c r="H129" s="13" t="s">
        <v>2581</v>
      </c>
      <c r="I129" s="13" t="s">
        <v>2582</v>
      </c>
      <c r="J129" s="14"/>
    </row>
    <row r="130" spans="4:12">
      <c r="H130" s="13" t="s">
        <v>2583</v>
      </c>
      <c r="I130" s="13" t="s">
        <v>2584</v>
      </c>
      <c r="J130" s="14"/>
    </row>
    <row r="131" spans="4:12">
      <c r="H131" s="13" t="s">
        <v>2585</v>
      </c>
      <c r="I131" s="13" t="s">
        <v>2586</v>
      </c>
      <c r="J131" s="14"/>
    </row>
    <row r="132" spans="4:12">
      <c r="H132" s="13" t="s">
        <v>2587</v>
      </c>
      <c r="I132" s="13" t="s">
        <v>2588</v>
      </c>
      <c r="J132" s="14"/>
    </row>
    <row r="133" spans="4:12">
      <c r="H133" s="13" t="s">
        <v>2589</v>
      </c>
      <c r="I133" s="13" t="s">
        <v>2590</v>
      </c>
      <c r="J133" s="14"/>
    </row>
    <row r="134" spans="4:12">
      <c r="H134" s="13" t="s">
        <v>2591</v>
      </c>
      <c r="I134" s="13" t="s">
        <v>2592</v>
      </c>
      <c r="J134" s="14"/>
    </row>
    <row r="135" spans="4:12">
      <c r="H135" s="13" t="s">
        <v>2593</v>
      </c>
      <c r="I135" s="13" t="s">
        <v>2594</v>
      </c>
      <c r="J135" s="14"/>
    </row>
    <row r="136" spans="4:12">
      <c r="H136" s="13" t="s">
        <v>2595</v>
      </c>
      <c r="I136" s="13" t="s">
        <v>2596</v>
      </c>
      <c r="J136" s="14"/>
    </row>
    <row r="137" spans="4:12">
      <c r="H137" s="13" t="s">
        <v>2597</v>
      </c>
      <c r="I137" s="13" t="s">
        <v>2598</v>
      </c>
      <c r="J137" s="14"/>
    </row>
    <row r="138" spans="4:12">
      <c r="H138" s="13" t="s">
        <v>2599</v>
      </c>
      <c r="I138" s="13" t="s">
        <v>2600</v>
      </c>
      <c r="J138" s="14"/>
    </row>
    <row r="139" spans="4:12">
      <c r="H139" s="13" t="s">
        <v>2601</v>
      </c>
      <c r="I139" s="13" t="s">
        <v>2602</v>
      </c>
      <c r="J139" s="14"/>
    </row>
    <row r="140" spans="4:12" ht="15">
      <c r="E140" s="15" t="s">
        <v>3015</v>
      </c>
      <c r="F140" s="15"/>
      <c r="G140" s="15"/>
      <c r="H140" s="15"/>
      <c r="I140" s="15"/>
      <c r="J140" s="16">
        <v>993</v>
      </c>
    </row>
    <row r="141" spans="4:12">
      <c r="D141" s="13" t="s">
        <v>7216</v>
      </c>
      <c r="E141" s="13" t="s">
        <v>3014</v>
      </c>
      <c r="F141" s="13" t="s">
        <v>2482</v>
      </c>
      <c r="G141" s="13" t="s">
        <v>2549</v>
      </c>
      <c r="H141" s="13" t="s">
        <v>2603</v>
      </c>
      <c r="I141" s="13" t="s">
        <v>2604</v>
      </c>
      <c r="J141" s="14"/>
      <c r="L141" s="13" t="s">
        <v>2605</v>
      </c>
    </row>
    <row r="142" spans="4:12">
      <c r="H142" s="13" t="s">
        <v>2606</v>
      </c>
      <c r="I142" s="13" t="s">
        <v>2607</v>
      </c>
      <c r="J142" s="14"/>
    </row>
    <row r="143" spans="4:12">
      <c r="H143" s="13" t="s">
        <v>2608</v>
      </c>
      <c r="I143" s="13" t="s">
        <v>2609</v>
      </c>
      <c r="J143" s="14"/>
    </row>
    <row r="144" spans="4:12">
      <c r="H144" s="13" t="s">
        <v>2610</v>
      </c>
      <c r="I144" s="13" t="s">
        <v>2611</v>
      </c>
      <c r="J144" s="14"/>
    </row>
    <row r="145" spans="8:10">
      <c r="H145" s="13" t="s">
        <v>2612</v>
      </c>
      <c r="I145" s="13" t="s">
        <v>2613</v>
      </c>
      <c r="J145" s="14"/>
    </row>
    <row r="146" spans="8:10">
      <c r="H146" s="13" t="s">
        <v>2614</v>
      </c>
      <c r="I146" s="13" t="s">
        <v>2615</v>
      </c>
      <c r="J146" s="14"/>
    </row>
    <row r="147" spans="8:10">
      <c r="H147" s="13" t="s">
        <v>2616</v>
      </c>
      <c r="I147" s="13" t="s">
        <v>2617</v>
      </c>
      <c r="J147" s="14"/>
    </row>
    <row r="148" spans="8:10">
      <c r="H148" s="13" t="s">
        <v>2618</v>
      </c>
      <c r="I148" s="13" t="s">
        <v>2619</v>
      </c>
      <c r="J148" s="14"/>
    </row>
    <row r="149" spans="8:10">
      <c r="H149" s="13" t="s">
        <v>2620</v>
      </c>
      <c r="I149" s="13" t="s">
        <v>2621</v>
      </c>
      <c r="J149" s="14"/>
    </row>
    <row r="150" spans="8:10">
      <c r="H150" s="13" t="s">
        <v>2622</v>
      </c>
      <c r="I150" s="13" t="s">
        <v>2623</v>
      </c>
      <c r="J150" s="14"/>
    </row>
    <row r="151" spans="8:10">
      <c r="H151" s="13" t="s">
        <v>2624</v>
      </c>
      <c r="I151" s="13" t="s">
        <v>2625</v>
      </c>
      <c r="J151" s="14"/>
    </row>
    <row r="152" spans="8:10">
      <c r="H152" s="13" t="s">
        <v>2646</v>
      </c>
      <c r="I152" s="13" t="s">
        <v>2647</v>
      </c>
      <c r="J152" s="14"/>
    </row>
    <row r="153" spans="8:10">
      <c r="H153" s="13" t="s">
        <v>2626</v>
      </c>
      <c r="I153" s="13" t="s">
        <v>2627</v>
      </c>
      <c r="J153" s="14"/>
    </row>
    <row r="154" spans="8:10">
      <c r="H154" s="13" t="s">
        <v>2628</v>
      </c>
      <c r="I154" s="13" t="s">
        <v>2629</v>
      </c>
      <c r="J154" s="14"/>
    </row>
    <row r="155" spans="8:10">
      <c r="H155" s="13" t="s">
        <v>2648</v>
      </c>
      <c r="I155" s="13" t="s">
        <v>2649</v>
      </c>
      <c r="J155" s="14"/>
    </row>
    <row r="156" spans="8:10">
      <c r="H156" s="13" t="s">
        <v>2650</v>
      </c>
      <c r="I156" s="13" t="s">
        <v>2651</v>
      </c>
      <c r="J156" s="14"/>
    </row>
    <row r="157" spans="8:10">
      <c r="H157" s="13" t="s">
        <v>2630</v>
      </c>
      <c r="I157" s="13" t="s">
        <v>2631</v>
      </c>
      <c r="J157" s="14"/>
    </row>
    <row r="158" spans="8:10">
      <c r="H158" s="13" t="s">
        <v>2632</v>
      </c>
      <c r="I158" s="13" t="s">
        <v>2633</v>
      </c>
      <c r="J158" s="14"/>
    </row>
    <row r="159" spans="8:10">
      <c r="H159" s="13" t="s">
        <v>2634</v>
      </c>
      <c r="I159" s="13" t="s">
        <v>2635</v>
      </c>
      <c r="J159" s="14"/>
    </row>
    <row r="160" spans="8:10">
      <c r="H160" s="13" t="s">
        <v>2636</v>
      </c>
      <c r="I160" s="13" t="s">
        <v>2637</v>
      </c>
      <c r="J160" s="14"/>
    </row>
    <row r="161" spans="1:10">
      <c r="H161" s="13" t="s">
        <v>2638</v>
      </c>
      <c r="I161" s="13" t="s">
        <v>2639</v>
      </c>
      <c r="J161" s="14"/>
    </row>
    <row r="162" spans="1:10">
      <c r="H162" s="13" t="s">
        <v>2640</v>
      </c>
      <c r="I162" s="13" t="s">
        <v>2641</v>
      </c>
      <c r="J162" s="14"/>
    </row>
    <row r="163" spans="1:10">
      <c r="H163" s="13" t="s">
        <v>2642</v>
      </c>
      <c r="I163" s="13" t="s">
        <v>2643</v>
      </c>
      <c r="J163" s="14"/>
    </row>
    <row r="164" spans="1:10">
      <c r="H164" s="13" t="s">
        <v>2644</v>
      </c>
      <c r="I164" s="13" t="s">
        <v>2645</v>
      </c>
      <c r="J164" s="14"/>
    </row>
    <row r="165" spans="1:10">
      <c r="H165" s="13" t="s">
        <v>2652</v>
      </c>
      <c r="I165" s="13" t="s">
        <v>2653</v>
      </c>
      <c r="J165" s="14"/>
    </row>
    <row r="166" spans="1:10">
      <c r="H166" s="13" t="s">
        <v>2654</v>
      </c>
      <c r="I166" s="13" t="s">
        <v>2655</v>
      </c>
      <c r="J166" s="14"/>
    </row>
    <row r="167" spans="1:10">
      <c r="F167" s="13" t="s">
        <v>2656</v>
      </c>
      <c r="G167" s="13" t="s">
        <v>2657</v>
      </c>
      <c r="H167" s="13" t="s">
        <v>2658</v>
      </c>
      <c r="I167" s="13" t="s">
        <v>2659</v>
      </c>
      <c r="J167" s="14"/>
    </row>
    <row r="168" spans="1:10">
      <c r="H168" s="13" t="s">
        <v>2660</v>
      </c>
      <c r="I168" s="13" t="s">
        <v>2661</v>
      </c>
      <c r="J168" s="14"/>
    </row>
    <row r="169" spans="1:10" ht="15">
      <c r="E169" s="15" t="s">
        <v>3009</v>
      </c>
      <c r="F169" s="15"/>
      <c r="G169" s="15"/>
      <c r="H169" s="15"/>
      <c r="I169" s="15"/>
      <c r="J169" s="16">
        <v>3608</v>
      </c>
    </row>
    <row r="170" spans="1:10">
      <c r="C170" s="17" t="s">
        <v>2662</v>
      </c>
      <c r="D170" s="17"/>
      <c r="E170" s="17"/>
      <c r="F170" s="17"/>
      <c r="G170" s="17"/>
      <c r="H170" s="17"/>
      <c r="I170" s="17"/>
      <c r="J170" s="18">
        <f>SUM(J169,J140,J127)</f>
        <v>6983</v>
      </c>
    </row>
    <row r="171" spans="1:10" ht="15">
      <c r="A171" s="19" t="s">
        <v>7217</v>
      </c>
      <c r="B171" s="19"/>
      <c r="C171" s="19"/>
      <c r="D171" s="19"/>
      <c r="E171" s="19"/>
      <c r="F171" s="19"/>
      <c r="G171" s="19"/>
      <c r="H171" s="19"/>
      <c r="I171" s="19"/>
      <c r="J171" s="20">
        <f>SUM(J170,J113,J83,J23)</f>
        <v>29687</v>
      </c>
    </row>
    <row r="172" spans="1:10">
      <c r="A172" s="13" t="s">
        <v>198</v>
      </c>
      <c r="J172" s="14">
        <v>29800</v>
      </c>
    </row>
  </sheetData>
  <sortState xmlns:xlrd2="http://schemas.microsoft.com/office/spreadsheetml/2017/richdata2" ref="H128:I139">
    <sortCondition ref="H128:H139"/>
  </sortState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9481-1697-4AD7-9334-7C750F17A847}">
  <dimension ref="A1:L281"/>
  <sheetViews>
    <sheetView topLeftCell="A253" workbookViewId="0">
      <selection activeCell="E107" sqref="E107"/>
    </sheetView>
  </sheetViews>
  <sheetFormatPr baseColWidth="10" defaultRowHeight="14.25"/>
  <cols>
    <col min="1" max="1" width="15.28515625" style="13" bestFit="1" customWidth="1"/>
    <col min="2" max="2" width="15.28515625" style="13" customWidth="1"/>
    <col min="3" max="3" width="39.42578125" style="13" bestFit="1" customWidth="1"/>
    <col min="4" max="4" width="15.140625" style="13" bestFit="1" customWidth="1"/>
    <col min="5" max="5" width="44.5703125" style="13" bestFit="1" customWidth="1"/>
    <col min="6" max="6" width="7" style="13" bestFit="1" customWidth="1"/>
    <col min="7" max="7" width="26.5703125" style="13" bestFit="1" customWidth="1"/>
    <col min="8" max="8" width="10.42578125" style="13" bestFit="1" customWidth="1"/>
    <col min="9" max="9" width="32" style="13" bestFit="1" customWidth="1"/>
    <col min="10" max="10" width="27.85546875" style="13" bestFit="1" customWidth="1"/>
    <col min="11" max="16384" width="11.42578125" style="13"/>
  </cols>
  <sheetData>
    <row r="1" spans="1:12" ht="15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10</v>
      </c>
      <c r="J1" s="20" t="s">
        <v>1</v>
      </c>
    </row>
    <row r="2" spans="1:12">
      <c r="A2" s="13" t="s">
        <v>7218</v>
      </c>
      <c r="B2" s="13" t="s">
        <v>7219</v>
      </c>
      <c r="C2" s="13" t="s">
        <v>2708</v>
      </c>
      <c r="D2" s="13" t="s">
        <v>7219</v>
      </c>
      <c r="E2" s="13" t="s">
        <v>2709</v>
      </c>
      <c r="F2" s="13" t="s">
        <v>2710</v>
      </c>
      <c r="G2" s="13" t="s">
        <v>2711</v>
      </c>
      <c r="H2" s="13" t="s">
        <v>2712</v>
      </c>
      <c r="I2" s="13" t="s">
        <v>2713</v>
      </c>
      <c r="J2" s="14"/>
      <c r="L2" s="13" t="s">
        <v>2714</v>
      </c>
    </row>
    <row r="3" spans="1:12">
      <c r="H3" s="13" t="s">
        <v>2715</v>
      </c>
      <c r="I3" s="13" t="s">
        <v>2716</v>
      </c>
      <c r="J3" s="14"/>
    </row>
    <row r="4" spans="1:12">
      <c r="H4" s="13" t="s">
        <v>2717</v>
      </c>
      <c r="I4" s="13" t="s">
        <v>2718</v>
      </c>
      <c r="J4" s="14"/>
    </row>
    <row r="5" spans="1:12">
      <c r="H5" s="13" t="s">
        <v>2719</v>
      </c>
      <c r="I5" s="13" t="s">
        <v>2720</v>
      </c>
      <c r="J5" s="14"/>
    </row>
    <row r="6" spans="1:12">
      <c r="G6" s="13" t="s">
        <v>2721</v>
      </c>
      <c r="H6" s="13" t="s">
        <v>2722</v>
      </c>
      <c r="I6" s="13" t="s">
        <v>2723</v>
      </c>
      <c r="J6" s="14"/>
    </row>
    <row r="7" spans="1:12">
      <c r="H7" s="13" t="s">
        <v>2724</v>
      </c>
      <c r="I7" s="13" t="s">
        <v>2723</v>
      </c>
      <c r="J7" s="14"/>
    </row>
    <row r="8" spans="1:12">
      <c r="H8" s="13" t="s">
        <v>2725</v>
      </c>
      <c r="I8" s="13" t="s">
        <v>2723</v>
      </c>
      <c r="J8" s="14"/>
    </row>
    <row r="9" spans="1:12">
      <c r="H9" s="13" t="s">
        <v>2726</v>
      </c>
      <c r="I9" s="13" t="s">
        <v>2727</v>
      </c>
      <c r="J9" s="14"/>
    </row>
    <row r="10" spans="1:12">
      <c r="H10" s="13" t="s">
        <v>2728</v>
      </c>
      <c r="I10" s="13" t="s">
        <v>2721</v>
      </c>
      <c r="J10" s="14"/>
    </row>
    <row r="11" spans="1:12">
      <c r="G11" s="13" t="s">
        <v>2729</v>
      </c>
      <c r="H11" s="13" t="s">
        <v>2730</v>
      </c>
      <c r="I11" s="13" t="s">
        <v>2731</v>
      </c>
      <c r="J11" s="14"/>
    </row>
    <row r="12" spans="1:12">
      <c r="H12" s="13" t="s">
        <v>2732</v>
      </c>
      <c r="I12" s="13" t="s">
        <v>2733</v>
      </c>
      <c r="J12" s="14"/>
    </row>
    <row r="13" spans="1:12" ht="15">
      <c r="E13" s="15" t="s">
        <v>2734</v>
      </c>
      <c r="F13" s="15"/>
      <c r="G13" s="15"/>
      <c r="H13" s="15"/>
      <c r="I13" s="15"/>
      <c r="J13" s="16">
        <v>1902</v>
      </c>
    </row>
    <row r="14" spans="1:12">
      <c r="C14" s="17" t="s">
        <v>2735</v>
      </c>
      <c r="D14" s="17"/>
      <c r="E14" s="17"/>
      <c r="F14" s="17"/>
      <c r="G14" s="17"/>
      <c r="H14" s="17"/>
      <c r="I14" s="17"/>
      <c r="J14" s="18">
        <f>SUM(J13)</f>
        <v>1902</v>
      </c>
    </row>
    <row r="15" spans="1:12">
      <c r="B15" s="13" t="s">
        <v>7220</v>
      </c>
      <c r="C15" s="13" t="s">
        <v>2736</v>
      </c>
      <c r="D15" s="13" t="s">
        <v>7220</v>
      </c>
      <c r="E15" s="13" t="s">
        <v>7062</v>
      </c>
      <c r="F15" s="13" t="s">
        <v>2737</v>
      </c>
      <c r="G15" s="13" t="s">
        <v>2738</v>
      </c>
      <c r="H15" s="13" t="s">
        <v>2739</v>
      </c>
      <c r="I15" s="13" t="s">
        <v>2740</v>
      </c>
      <c r="J15" s="14"/>
      <c r="L15" s="13" t="s">
        <v>2741</v>
      </c>
    </row>
    <row r="16" spans="1:12">
      <c r="H16" s="13" t="s">
        <v>2742</v>
      </c>
      <c r="I16" s="13" t="s">
        <v>2743</v>
      </c>
      <c r="J16" s="14"/>
    </row>
    <row r="17" spans="2:12">
      <c r="H17" s="13" t="s">
        <v>2744</v>
      </c>
      <c r="I17" s="13" t="s">
        <v>2745</v>
      </c>
      <c r="J17" s="14"/>
    </row>
    <row r="18" spans="2:12">
      <c r="H18" s="13" t="s">
        <v>2746</v>
      </c>
      <c r="I18" s="13" t="s">
        <v>2747</v>
      </c>
      <c r="J18" s="14"/>
    </row>
    <row r="19" spans="2:12">
      <c r="H19" s="13" t="s">
        <v>2748</v>
      </c>
      <c r="I19" s="13" t="s">
        <v>2749</v>
      </c>
      <c r="J19" s="14"/>
    </row>
    <row r="20" spans="2:12">
      <c r="H20" s="13" t="s">
        <v>2750</v>
      </c>
      <c r="I20" s="13" t="s">
        <v>2751</v>
      </c>
      <c r="J20" s="14"/>
    </row>
    <row r="21" spans="2:12">
      <c r="G21" s="13" t="s">
        <v>2752</v>
      </c>
      <c r="H21" s="13" t="s">
        <v>2753</v>
      </c>
      <c r="I21" s="13" t="s">
        <v>2754</v>
      </c>
      <c r="J21" s="14"/>
    </row>
    <row r="22" spans="2:12">
      <c r="H22" s="13" t="s">
        <v>2755</v>
      </c>
      <c r="I22" s="13" t="s">
        <v>2756</v>
      </c>
      <c r="J22" s="14"/>
    </row>
    <row r="23" spans="2:12">
      <c r="H23" s="13" t="s">
        <v>2757</v>
      </c>
      <c r="I23" s="13" t="s">
        <v>2758</v>
      </c>
      <c r="J23" s="14"/>
    </row>
    <row r="24" spans="2:12">
      <c r="H24" s="13" t="s">
        <v>2759</v>
      </c>
      <c r="I24" s="13" t="s">
        <v>2760</v>
      </c>
      <c r="J24" s="14"/>
    </row>
    <row r="25" spans="2:12">
      <c r="H25" s="13" t="s">
        <v>2761</v>
      </c>
      <c r="I25" s="13" t="s">
        <v>2762</v>
      </c>
      <c r="J25" s="14"/>
    </row>
    <row r="26" spans="2:12">
      <c r="H26" s="13" t="s">
        <v>2763</v>
      </c>
      <c r="I26" s="13" t="s">
        <v>2764</v>
      </c>
      <c r="J26" s="14"/>
    </row>
    <row r="27" spans="2:12" ht="15">
      <c r="E27" s="15" t="s">
        <v>2765</v>
      </c>
      <c r="F27" s="15"/>
      <c r="G27" s="15"/>
      <c r="H27" s="15"/>
      <c r="I27" s="15"/>
      <c r="J27" s="16">
        <v>2393</v>
      </c>
    </row>
    <row r="28" spans="2:12">
      <c r="C28" s="17" t="s">
        <v>2766</v>
      </c>
      <c r="D28" s="17"/>
      <c r="E28" s="17"/>
      <c r="F28" s="17"/>
      <c r="G28" s="17"/>
      <c r="H28" s="17"/>
      <c r="I28" s="17"/>
      <c r="J28" s="18">
        <f>SUM(J27)</f>
        <v>2393</v>
      </c>
    </row>
    <row r="29" spans="2:12">
      <c r="B29" s="13" t="s">
        <v>7221</v>
      </c>
      <c r="C29" s="13" t="s">
        <v>2767</v>
      </c>
      <c r="D29" s="13" t="s">
        <v>7222</v>
      </c>
      <c r="E29" s="13" t="s">
        <v>2768</v>
      </c>
      <c r="F29" s="13" t="s">
        <v>2769</v>
      </c>
      <c r="G29" s="13" t="s">
        <v>2770</v>
      </c>
      <c r="H29" s="13" t="s">
        <v>2771</v>
      </c>
      <c r="I29" s="13" t="s">
        <v>2772</v>
      </c>
      <c r="J29" s="14"/>
      <c r="L29" s="13" t="s">
        <v>16</v>
      </c>
    </row>
    <row r="30" spans="2:12">
      <c r="H30" s="13" t="s">
        <v>2773</v>
      </c>
      <c r="I30" s="13" t="s">
        <v>2770</v>
      </c>
      <c r="J30" s="14"/>
    </row>
    <row r="31" spans="2:12">
      <c r="H31" s="13" t="s">
        <v>2774</v>
      </c>
      <c r="I31" s="13" t="s">
        <v>2775</v>
      </c>
      <c r="J31" s="14"/>
    </row>
    <row r="32" spans="2:12">
      <c r="G32" s="13" t="s">
        <v>2776</v>
      </c>
      <c r="H32" s="13" t="s">
        <v>2777</v>
      </c>
      <c r="I32" s="13" t="s">
        <v>2778</v>
      </c>
      <c r="J32" s="14"/>
    </row>
    <row r="33" spans="4:12">
      <c r="H33" s="13" t="s">
        <v>2779</v>
      </c>
      <c r="I33" s="13" t="s">
        <v>2780</v>
      </c>
      <c r="J33" s="14"/>
    </row>
    <row r="34" spans="4:12">
      <c r="H34" s="13" t="s">
        <v>2781</v>
      </c>
      <c r="I34" s="13" t="s">
        <v>2782</v>
      </c>
      <c r="J34" s="14"/>
    </row>
    <row r="35" spans="4:12">
      <c r="H35" s="13" t="s">
        <v>2783</v>
      </c>
      <c r="I35" s="13" t="s">
        <v>2784</v>
      </c>
      <c r="J35" s="14"/>
    </row>
    <row r="36" spans="4:12">
      <c r="H36" s="13" t="s">
        <v>2785</v>
      </c>
      <c r="I36" s="13" t="s">
        <v>2786</v>
      </c>
      <c r="J36" s="14"/>
    </row>
    <row r="37" spans="4:12">
      <c r="H37" s="13" t="s">
        <v>2787</v>
      </c>
      <c r="I37" s="13" t="s">
        <v>2788</v>
      </c>
      <c r="J37" s="14"/>
    </row>
    <row r="38" spans="4:12">
      <c r="H38" s="13" t="s">
        <v>2789</v>
      </c>
      <c r="I38" s="13" t="s">
        <v>2790</v>
      </c>
      <c r="J38" s="14"/>
    </row>
    <row r="39" spans="4:12">
      <c r="H39" s="13" t="s">
        <v>2791</v>
      </c>
      <c r="I39" s="13" t="s">
        <v>2792</v>
      </c>
      <c r="J39" s="14"/>
    </row>
    <row r="40" spans="4:12">
      <c r="H40" s="13" t="s">
        <v>2793</v>
      </c>
      <c r="I40" s="13" t="s">
        <v>2794</v>
      </c>
      <c r="J40" s="14"/>
    </row>
    <row r="41" spans="4:12">
      <c r="H41" s="13" t="s">
        <v>2795</v>
      </c>
      <c r="I41" s="13" t="s">
        <v>2796</v>
      </c>
      <c r="J41" s="14"/>
    </row>
    <row r="42" spans="4:12">
      <c r="H42" s="13" t="s">
        <v>2797</v>
      </c>
      <c r="I42" s="13" t="s">
        <v>2798</v>
      </c>
      <c r="J42" s="14"/>
    </row>
    <row r="43" spans="4:12" ht="15">
      <c r="E43" s="15" t="s">
        <v>2799</v>
      </c>
      <c r="F43" s="15"/>
      <c r="G43" s="15"/>
      <c r="H43" s="15"/>
      <c r="I43" s="15"/>
      <c r="J43" s="16">
        <v>1967</v>
      </c>
    </row>
    <row r="44" spans="4:12">
      <c r="D44" s="13" t="s">
        <v>7223</v>
      </c>
      <c r="E44" s="13" t="s">
        <v>2800</v>
      </c>
      <c r="F44" s="13" t="s">
        <v>2769</v>
      </c>
      <c r="G44" s="13" t="s">
        <v>2776</v>
      </c>
      <c r="H44" s="13" t="s">
        <v>2801</v>
      </c>
      <c r="I44" s="13" t="s">
        <v>2802</v>
      </c>
      <c r="J44" s="14"/>
      <c r="L44" s="13" t="s">
        <v>16</v>
      </c>
    </row>
    <row r="45" spans="4:12">
      <c r="H45" s="13" t="s">
        <v>2803</v>
      </c>
      <c r="I45" s="13" t="s">
        <v>2804</v>
      </c>
      <c r="J45" s="14"/>
    </row>
    <row r="46" spans="4:12">
      <c r="H46" s="13" t="s">
        <v>2805</v>
      </c>
      <c r="I46" s="13" t="s">
        <v>2806</v>
      </c>
      <c r="J46" s="14"/>
    </row>
    <row r="47" spans="4:12">
      <c r="H47" s="13" t="s">
        <v>2807</v>
      </c>
      <c r="I47" s="13" t="s">
        <v>2808</v>
      </c>
      <c r="J47" s="14"/>
    </row>
    <row r="48" spans="4:12">
      <c r="H48" s="13" t="s">
        <v>2809</v>
      </c>
      <c r="I48" s="13" t="s">
        <v>2810</v>
      </c>
      <c r="J48" s="14"/>
    </row>
    <row r="49" spans="2:12">
      <c r="H49" s="13" t="s">
        <v>2811</v>
      </c>
      <c r="I49" s="13" t="s">
        <v>2812</v>
      </c>
      <c r="J49" s="14"/>
    </row>
    <row r="50" spans="2:12">
      <c r="H50" s="13" t="s">
        <v>2813</v>
      </c>
      <c r="I50" s="13" t="s">
        <v>2814</v>
      </c>
      <c r="J50" s="14"/>
    </row>
    <row r="51" spans="2:12">
      <c r="H51" s="13" t="s">
        <v>2815</v>
      </c>
      <c r="I51" s="13" t="s">
        <v>2816</v>
      </c>
      <c r="J51" s="14"/>
    </row>
    <row r="52" spans="2:12">
      <c r="H52" s="13" t="s">
        <v>2817</v>
      </c>
      <c r="I52" s="13" t="s">
        <v>2818</v>
      </c>
      <c r="J52" s="14"/>
    </row>
    <row r="53" spans="2:12">
      <c r="H53" s="13" t="s">
        <v>2819</v>
      </c>
      <c r="I53" s="13" t="s">
        <v>2820</v>
      </c>
      <c r="J53" s="14"/>
    </row>
    <row r="54" spans="2:12" ht="15">
      <c r="E54" s="15" t="s">
        <v>2821</v>
      </c>
      <c r="F54" s="15"/>
      <c r="G54" s="15"/>
      <c r="H54" s="15"/>
      <c r="I54" s="15"/>
      <c r="J54" s="16">
        <v>1531</v>
      </c>
    </row>
    <row r="55" spans="2:12">
      <c r="C55" s="17" t="s">
        <v>2822</v>
      </c>
      <c r="D55" s="17"/>
      <c r="E55" s="17"/>
      <c r="F55" s="17"/>
      <c r="G55" s="17"/>
      <c r="H55" s="17"/>
      <c r="I55" s="17"/>
      <c r="J55" s="18">
        <f>SUM(J54,J43)</f>
        <v>3498</v>
      </c>
    </row>
    <row r="56" spans="2:12">
      <c r="B56" s="13" t="s">
        <v>7224</v>
      </c>
      <c r="C56" s="13" t="s">
        <v>2823</v>
      </c>
      <c r="D56" s="13" t="s">
        <v>7225</v>
      </c>
      <c r="E56" s="13" t="s">
        <v>2824</v>
      </c>
      <c r="F56" s="13" t="s">
        <v>2769</v>
      </c>
      <c r="G56" s="13" t="s">
        <v>2776</v>
      </c>
      <c r="H56" s="13" t="s">
        <v>2825</v>
      </c>
      <c r="I56" s="13" t="s">
        <v>2826</v>
      </c>
      <c r="J56" s="14"/>
      <c r="L56" s="13" t="s">
        <v>2827</v>
      </c>
    </row>
    <row r="57" spans="2:12">
      <c r="H57" s="13" t="s">
        <v>2828</v>
      </c>
      <c r="I57" s="13" t="s">
        <v>2829</v>
      </c>
      <c r="J57" s="14"/>
    </row>
    <row r="58" spans="2:12">
      <c r="H58" s="13" t="s">
        <v>2830</v>
      </c>
      <c r="I58" s="13" t="s">
        <v>2831</v>
      </c>
      <c r="J58" s="14"/>
    </row>
    <row r="59" spans="2:12">
      <c r="H59" s="13" t="s">
        <v>2832</v>
      </c>
      <c r="I59" s="13" t="s">
        <v>2833</v>
      </c>
      <c r="J59" s="14"/>
    </row>
    <row r="60" spans="2:12">
      <c r="H60" s="13" t="s">
        <v>2834</v>
      </c>
      <c r="I60" s="13" t="s">
        <v>2835</v>
      </c>
      <c r="J60" s="14"/>
    </row>
    <row r="61" spans="2:12">
      <c r="H61" s="13" t="s">
        <v>2836</v>
      </c>
      <c r="I61" s="13" t="s">
        <v>2837</v>
      </c>
      <c r="J61" s="14"/>
    </row>
    <row r="62" spans="2:12">
      <c r="H62" s="13" t="s">
        <v>2838</v>
      </c>
      <c r="I62" s="13" t="s">
        <v>2839</v>
      </c>
      <c r="J62" s="14"/>
    </row>
    <row r="63" spans="2:12">
      <c r="H63" s="13" t="s">
        <v>2840</v>
      </c>
      <c r="I63" s="13" t="s">
        <v>2841</v>
      </c>
      <c r="J63" s="14"/>
    </row>
    <row r="64" spans="2:12">
      <c r="H64" s="13" t="s">
        <v>2842</v>
      </c>
      <c r="I64" s="13" t="s">
        <v>2843</v>
      </c>
      <c r="J64" s="14"/>
    </row>
    <row r="65" spans="4:12">
      <c r="H65" s="13" t="s">
        <v>2844</v>
      </c>
      <c r="I65" s="13" t="s">
        <v>2845</v>
      </c>
      <c r="J65" s="14"/>
    </row>
    <row r="66" spans="4:12">
      <c r="H66" s="13" t="s">
        <v>2846</v>
      </c>
      <c r="I66" s="13" t="s">
        <v>2847</v>
      </c>
      <c r="J66" s="14"/>
    </row>
    <row r="67" spans="4:12">
      <c r="H67" s="13" t="s">
        <v>2848</v>
      </c>
      <c r="I67" s="13" t="s">
        <v>2849</v>
      </c>
      <c r="J67" s="14"/>
    </row>
    <row r="68" spans="4:12">
      <c r="H68" s="13" t="s">
        <v>2850</v>
      </c>
      <c r="I68" s="13" t="s">
        <v>2851</v>
      </c>
      <c r="J68" s="14"/>
    </row>
    <row r="69" spans="4:12">
      <c r="H69" s="13" t="s">
        <v>2852</v>
      </c>
      <c r="I69" s="13" t="s">
        <v>2853</v>
      </c>
      <c r="J69" s="14"/>
    </row>
    <row r="70" spans="4:12">
      <c r="H70" s="13" t="s">
        <v>2854</v>
      </c>
      <c r="I70" s="13" t="s">
        <v>2855</v>
      </c>
      <c r="J70" s="14"/>
    </row>
    <row r="71" spans="4:12">
      <c r="H71" s="13" t="s">
        <v>2856</v>
      </c>
      <c r="I71" s="13" t="s">
        <v>2857</v>
      </c>
      <c r="J71" s="14"/>
    </row>
    <row r="72" spans="4:12">
      <c r="H72" s="13" t="s">
        <v>2858</v>
      </c>
      <c r="I72" s="13" t="s">
        <v>2859</v>
      </c>
      <c r="J72" s="14"/>
    </row>
    <row r="73" spans="4:12">
      <c r="H73" s="13" t="s">
        <v>2860</v>
      </c>
      <c r="I73" s="13" t="s">
        <v>2861</v>
      </c>
      <c r="J73" s="14"/>
    </row>
    <row r="74" spans="4:12">
      <c r="H74" s="13" t="s">
        <v>2862</v>
      </c>
      <c r="I74" s="13" t="s">
        <v>2863</v>
      </c>
      <c r="J74" s="14"/>
    </row>
    <row r="75" spans="4:12">
      <c r="H75" s="13" t="s">
        <v>2864</v>
      </c>
      <c r="I75" s="13" t="s">
        <v>2865</v>
      </c>
      <c r="J75" s="14"/>
    </row>
    <row r="76" spans="4:12">
      <c r="H76" s="13" t="s">
        <v>2866</v>
      </c>
      <c r="I76" s="13" t="s">
        <v>2867</v>
      </c>
      <c r="J76" s="14"/>
    </row>
    <row r="77" spans="4:12" ht="15">
      <c r="E77" s="15" t="s">
        <v>2868</v>
      </c>
      <c r="F77" s="15"/>
      <c r="G77" s="15"/>
      <c r="H77" s="15"/>
      <c r="I77" s="15"/>
      <c r="J77" s="16">
        <v>3845</v>
      </c>
    </row>
    <row r="78" spans="4:12">
      <c r="D78" s="13" t="s">
        <v>7226</v>
      </c>
      <c r="E78" s="13" t="s">
        <v>3018</v>
      </c>
      <c r="F78" s="13" t="s">
        <v>2769</v>
      </c>
      <c r="G78" s="13" t="s">
        <v>2776</v>
      </c>
      <c r="H78" s="13" t="s">
        <v>2881</v>
      </c>
      <c r="I78" s="13" t="s">
        <v>2882</v>
      </c>
      <c r="J78" s="14"/>
      <c r="L78" s="13" t="s">
        <v>600</v>
      </c>
    </row>
    <row r="79" spans="4:12">
      <c r="H79" s="13" t="s">
        <v>2883</v>
      </c>
      <c r="I79" s="13" t="s">
        <v>2884</v>
      </c>
      <c r="J79" s="14"/>
    </row>
    <row r="80" spans="4:12">
      <c r="H80" s="13" t="s">
        <v>2885</v>
      </c>
      <c r="I80" s="13" t="s">
        <v>2886</v>
      </c>
      <c r="J80" s="14"/>
    </row>
    <row r="81" spans="4:10">
      <c r="H81" s="13" t="s">
        <v>2887</v>
      </c>
      <c r="I81" s="13" t="s">
        <v>2888</v>
      </c>
      <c r="J81" s="14"/>
    </row>
    <row r="82" spans="4:10">
      <c r="H82" s="13" t="s">
        <v>2889</v>
      </c>
      <c r="I82" s="13" t="s">
        <v>2890</v>
      </c>
      <c r="J82" s="14"/>
    </row>
    <row r="83" spans="4:10">
      <c r="H83" s="13" t="s">
        <v>2869</v>
      </c>
      <c r="I83" s="13" t="s">
        <v>2870</v>
      </c>
      <c r="J83" s="14"/>
    </row>
    <row r="84" spans="4:10">
      <c r="H84" s="13" t="s">
        <v>2871</v>
      </c>
      <c r="I84" s="13" t="s">
        <v>2872</v>
      </c>
      <c r="J84" s="14"/>
    </row>
    <row r="85" spans="4:10">
      <c r="H85" s="13" t="s">
        <v>2873</v>
      </c>
      <c r="I85" s="13" t="s">
        <v>2874</v>
      </c>
      <c r="J85" s="14"/>
    </row>
    <row r="86" spans="4:10">
      <c r="H86" s="13" t="s">
        <v>2875</v>
      </c>
      <c r="I86" s="13" t="s">
        <v>2876</v>
      </c>
      <c r="J86" s="14"/>
    </row>
    <row r="87" spans="4:10">
      <c r="H87" s="13" t="s">
        <v>2877</v>
      </c>
      <c r="I87" s="13" t="s">
        <v>2878</v>
      </c>
      <c r="J87" s="14"/>
    </row>
    <row r="88" spans="4:10">
      <c r="H88" s="13" t="s">
        <v>2879</v>
      </c>
      <c r="I88" s="13" t="s">
        <v>2880</v>
      </c>
      <c r="J88" s="14"/>
    </row>
    <row r="89" spans="4:10">
      <c r="H89" s="13" t="s">
        <v>2891</v>
      </c>
      <c r="I89" s="13" t="s">
        <v>2892</v>
      </c>
      <c r="J89" s="14"/>
    </row>
    <row r="90" spans="4:10" ht="15">
      <c r="E90" s="15" t="s">
        <v>2893</v>
      </c>
      <c r="F90" s="15"/>
      <c r="G90" s="15"/>
      <c r="H90" s="15"/>
      <c r="I90" s="15"/>
      <c r="J90" s="16">
        <v>2879</v>
      </c>
    </row>
    <row r="91" spans="4:10">
      <c r="D91" s="13" t="s">
        <v>7227</v>
      </c>
      <c r="E91" s="13" t="s">
        <v>7380</v>
      </c>
      <c r="F91" s="13" t="s">
        <v>2769</v>
      </c>
      <c r="G91" s="13" t="s">
        <v>2776</v>
      </c>
      <c r="H91" s="13" t="s">
        <v>2894</v>
      </c>
      <c r="I91" s="13" t="s">
        <v>2895</v>
      </c>
      <c r="J91" s="14"/>
    </row>
    <row r="92" spans="4:10">
      <c r="H92" s="13" t="s">
        <v>2896</v>
      </c>
      <c r="I92" s="13" t="s">
        <v>2897</v>
      </c>
      <c r="J92" s="14"/>
    </row>
    <row r="93" spans="4:10">
      <c r="H93" s="13" t="s">
        <v>2898</v>
      </c>
      <c r="I93" s="13" t="s">
        <v>2899</v>
      </c>
      <c r="J93" s="14"/>
    </row>
    <row r="94" spans="4:10">
      <c r="H94" s="13" t="s">
        <v>2910</v>
      </c>
      <c r="I94" s="13" t="s">
        <v>2911</v>
      </c>
      <c r="J94" s="14"/>
    </row>
    <row r="95" spans="4:10">
      <c r="H95" s="13" t="s">
        <v>2900</v>
      </c>
      <c r="I95" s="13" t="s">
        <v>2901</v>
      </c>
      <c r="J95" s="14"/>
    </row>
    <row r="96" spans="4:10">
      <c r="H96" s="13" t="s">
        <v>2913</v>
      </c>
      <c r="I96" s="13" t="s">
        <v>2914</v>
      </c>
      <c r="J96" s="14"/>
    </row>
    <row r="97" spans="2:12">
      <c r="H97" s="13" t="s">
        <v>2902</v>
      </c>
      <c r="I97" s="13" t="s">
        <v>2903</v>
      </c>
      <c r="J97" s="14"/>
    </row>
    <row r="98" spans="2:12">
      <c r="H98" s="13" t="s">
        <v>2915</v>
      </c>
      <c r="I98" s="13" t="s">
        <v>2916</v>
      </c>
      <c r="J98" s="14"/>
    </row>
    <row r="99" spans="2:12">
      <c r="H99" s="13" t="s">
        <v>2917</v>
      </c>
      <c r="I99" s="13" t="s">
        <v>2918</v>
      </c>
      <c r="J99" s="14"/>
      <c r="L99" s="13" t="s">
        <v>2912</v>
      </c>
    </row>
    <row r="100" spans="2:12">
      <c r="H100" s="13" t="s">
        <v>2919</v>
      </c>
      <c r="I100" s="13" t="s">
        <v>2920</v>
      </c>
      <c r="J100" s="14"/>
    </row>
    <row r="101" spans="2:12">
      <c r="H101" s="13" t="s">
        <v>2921</v>
      </c>
      <c r="I101" s="13" t="s">
        <v>2922</v>
      </c>
      <c r="J101" s="14"/>
    </row>
    <row r="102" spans="2:12">
      <c r="H102" s="13" t="s">
        <v>2923</v>
      </c>
      <c r="I102" s="13" t="s">
        <v>2924</v>
      </c>
      <c r="J102" s="14"/>
    </row>
    <row r="103" spans="2:12">
      <c r="H103" s="13" t="s">
        <v>2904</v>
      </c>
      <c r="I103" s="13" t="s">
        <v>2905</v>
      </c>
      <c r="J103" s="14"/>
    </row>
    <row r="104" spans="2:12">
      <c r="H104" s="13" t="s">
        <v>2906</v>
      </c>
      <c r="I104" s="13" t="s">
        <v>2907</v>
      </c>
      <c r="J104" s="14"/>
    </row>
    <row r="105" spans="2:12">
      <c r="H105" s="13" t="s">
        <v>2908</v>
      </c>
      <c r="I105" s="13" t="s">
        <v>2909</v>
      </c>
      <c r="J105" s="14"/>
    </row>
    <row r="106" spans="2:12" ht="15">
      <c r="E106" s="15" t="s">
        <v>7381</v>
      </c>
      <c r="F106" s="15"/>
      <c r="G106" s="15"/>
      <c r="H106" s="15"/>
      <c r="I106" s="15"/>
      <c r="J106" s="16">
        <v>3205</v>
      </c>
    </row>
    <row r="107" spans="2:12">
      <c r="C107" s="17" t="s">
        <v>2925</v>
      </c>
      <c r="D107" s="17"/>
      <c r="E107" s="17"/>
      <c r="F107" s="17"/>
      <c r="G107" s="17"/>
      <c r="H107" s="17"/>
      <c r="I107" s="17"/>
      <c r="J107" s="18">
        <f>SUM(J106,J90,J77)</f>
        <v>9929</v>
      </c>
    </row>
    <row r="108" spans="2:12">
      <c r="B108" s="13" t="s">
        <v>7228</v>
      </c>
      <c r="C108" s="13" t="s">
        <v>2926</v>
      </c>
      <c r="D108" s="13" t="s">
        <v>7228</v>
      </c>
      <c r="E108" s="13" t="s">
        <v>3016</v>
      </c>
      <c r="F108" s="13" t="s">
        <v>2927</v>
      </c>
      <c r="G108" s="13" t="s">
        <v>2926</v>
      </c>
      <c r="H108" s="13" t="s">
        <v>2928</v>
      </c>
      <c r="I108" s="13" t="s">
        <v>2929</v>
      </c>
      <c r="J108" s="14"/>
      <c r="L108" s="13" t="s">
        <v>16</v>
      </c>
    </row>
    <row r="109" spans="2:12">
      <c r="H109" s="13" t="s">
        <v>2930</v>
      </c>
      <c r="I109" s="13" t="s">
        <v>2931</v>
      </c>
      <c r="J109" s="14"/>
    </row>
    <row r="110" spans="2:12">
      <c r="H110" s="13" t="s">
        <v>2932</v>
      </c>
      <c r="I110" s="13" t="s">
        <v>2933</v>
      </c>
      <c r="J110" s="14"/>
    </row>
    <row r="111" spans="2:12">
      <c r="H111" s="13" t="s">
        <v>2934</v>
      </c>
      <c r="I111" s="13" t="s">
        <v>2935</v>
      </c>
      <c r="J111" s="14"/>
    </row>
    <row r="112" spans="2:12">
      <c r="H112" s="13" t="s">
        <v>2936</v>
      </c>
      <c r="I112" s="13" t="s">
        <v>2937</v>
      </c>
      <c r="J112" s="14"/>
    </row>
    <row r="113" spans="2:12">
      <c r="H113" s="13" t="s">
        <v>2938</v>
      </c>
      <c r="I113" s="13" t="s">
        <v>2939</v>
      </c>
      <c r="J113" s="14"/>
    </row>
    <row r="114" spans="2:12">
      <c r="H114" s="13" t="s">
        <v>2940</v>
      </c>
      <c r="I114" s="13" t="s">
        <v>2941</v>
      </c>
      <c r="J114" s="14"/>
    </row>
    <row r="115" spans="2:12">
      <c r="H115" s="13" t="s">
        <v>2942</v>
      </c>
      <c r="I115" s="13" t="s">
        <v>2943</v>
      </c>
      <c r="J115" s="14"/>
    </row>
    <row r="116" spans="2:12">
      <c r="H116" s="13" t="s">
        <v>2944</v>
      </c>
      <c r="I116" s="13" t="s">
        <v>2945</v>
      </c>
      <c r="J116" s="14"/>
    </row>
    <row r="117" spans="2:12">
      <c r="H117" s="13" t="s">
        <v>2946</v>
      </c>
      <c r="I117" s="13" t="s">
        <v>2947</v>
      </c>
      <c r="J117" s="14"/>
    </row>
    <row r="118" spans="2:12" ht="15">
      <c r="E118" s="15" t="s">
        <v>3017</v>
      </c>
      <c r="F118" s="15"/>
      <c r="G118" s="15"/>
      <c r="H118" s="15"/>
      <c r="I118" s="15"/>
      <c r="J118" s="16">
        <v>1937</v>
      </c>
    </row>
    <row r="119" spans="2:12">
      <c r="C119" s="17" t="s">
        <v>2948</v>
      </c>
      <c r="D119" s="17"/>
      <c r="E119" s="17"/>
      <c r="F119" s="17"/>
      <c r="G119" s="17"/>
      <c r="H119" s="17"/>
      <c r="I119" s="17"/>
      <c r="J119" s="18">
        <f>SUM(J118)</f>
        <v>1937</v>
      </c>
    </row>
    <row r="120" spans="2:12">
      <c r="B120" s="13" t="s">
        <v>7229</v>
      </c>
      <c r="C120" s="13" t="s">
        <v>2949</v>
      </c>
      <c r="D120" s="13" t="s">
        <v>7229</v>
      </c>
      <c r="E120" s="13" t="s">
        <v>2950</v>
      </c>
      <c r="F120" s="13" t="s">
        <v>2951</v>
      </c>
      <c r="G120" s="13" t="s">
        <v>2949</v>
      </c>
      <c r="H120" s="13" t="s">
        <v>2971</v>
      </c>
      <c r="I120" s="13" t="s">
        <v>2972</v>
      </c>
      <c r="J120" s="14"/>
      <c r="L120" s="13" t="s">
        <v>2954</v>
      </c>
    </row>
    <row r="121" spans="2:12">
      <c r="H121" s="13" t="s">
        <v>2973</v>
      </c>
      <c r="I121" s="13" t="s">
        <v>2974</v>
      </c>
      <c r="J121" s="14"/>
    </row>
    <row r="122" spans="2:12">
      <c r="H122" s="13" t="s">
        <v>2975</v>
      </c>
      <c r="I122" s="13" t="s">
        <v>2976</v>
      </c>
      <c r="J122" s="14"/>
    </row>
    <row r="123" spans="2:12">
      <c r="H123" s="13" t="s">
        <v>2977</v>
      </c>
      <c r="I123" s="13" t="s">
        <v>2978</v>
      </c>
      <c r="J123" s="14"/>
    </row>
    <row r="124" spans="2:12">
      <c r="H124" s="13" t="s">
        <v>2979</v>
      </c>
      <c r="I124" s="13" t="s">
        <v>2980</v>
      </c>
      <c r="J124" s="14"/>
    </row>
    <row r="125" spans="2:12">
      <c r="H125" s="13" t="s">
        <v>2981</v>
      </c>
      <c r="I125" s="13" t="s">
        <v>2982</v>
      </c>
      <c r="J125" s="14"/>
    </row>
    <row r="126" spans="2:12">
      <c r="H126" s="13" t="s">
        <v>2983</v>
      </c>
      <c r="I126" s="13" t="s">
        <v>2984</v>
      </c>
      <c r="J126" s="14"/>
    </row>
    <row r="127" spans="2:12">
      <c r="H127" s="13" t="s">
        <v>2985</v>
      </c>
      <c r="I127" s="13" t="s">
        <v>2986</v>
      </c>
      <c r="J127" s="14"/>
    </row>
    <row r="128" spans="2:12">
      <c r="H128" s="13" t="s">
        <v>2995</v>
      </c>
      <c r="I128" s="13" t="s">
        <v>2996</v>
      </c>
      <c r="J128" s="14"/>
    </row>
    <row r="129" spans="8:10">
      <c r="H129" s="13" t="s">
        <v>2997</v>
      </c>
      <c r="I129" s="13" t="s">
        <v>2998</v>
      </c>
      <c r="J129" s="14"/>
    </row>
    <row r="130" spans="8:10">
      <c r="H130" s="13" t="s">
        <v>2999</v>
      </c>
      <c r="I130" s="13" t="s">
        <v>3000</v>
      </c>
      <c r="J130" s="14"/>
    </row>
    <row r="131" spans="8:10">
      <c r="H131" s="13" t="s">
        <v>3001</v>
      </c>
      <c r="I131" s="13" t="s">
        <v>3002</v>
      </c>
      <c r="J131" s="14"/>
    </row>
    <row r="132" spans="8:10">
      <c r="H132" s="13" t="s">
        <v>2987</v>
      </c>
      <c r="I132" s="13" t="s">
        <v>2988</v>
      </c>
      <c r="J132" s="14"/>
    </row>
    <row r="133" spans="8:10">
      <c r="H133" s="13" t="s">
        <v>3003</v>
      </c>
      <c r="I133" s="13" t="s">
        <v>3004</v>
      </c>
      <c r="J133" s="14"/>
    </row>
    <row r="134" spans="8:10">
      <c r="H134" s="13" t="s">
        <v>3005</v>
      </c>
      <c r="I134" s="13" t="s">
        <v>3006</v>
      </c>
      <c r="J134" s="14"/>
    </row>
    <row r="135" spans="8:10">
      <c r="H135" s="13" t="s">
        <v>2952</v>
      </c>
      <c r="I135" s="13" t="s">
        <v>2953</v>
      </c>
      <c r="J135" s="14"/>
    </row>
    <row r="136" spans="8:10">
      <c r="H136" s="13" t="s">
        <v>2955</v>
      </c>
      <c r="I136" s="13" t="s">
        <v>2956</v>
      </c>
      <c r="J136" s="14"/>
    </row>
    <row r="137" spans="8:10">
      <c r="H137" s="13" t="s">
        <v>2957</v>
      </c>
      <c r="I137" s="13" t="s">
        <v>2958</v>
      </c>
      <c r="J137" s="14"/>
    </row>
    <row r="138" spans="8:10">
      <c r="H138" s="13" t="s">
        <v>2959</v>
      </c>
      <c r="I138" s="13" t="s">
        <v>2960</v>
      </c>
      <c r="J138" s="14"/>
    </row>
    <row r="139" spans="8:10">
      <c r="H139" s="13" t="s">
        <v>2961</v>
      </c>
      <c r="I139" s="13" t="s">
        <v>2962</v>
      </c>
      <c r="J139" s="14"/>
    </row>
    <row r="140" spans="8:10">
      <c r="H140" s="13" t="s">
        <v>2963</v>
      </c>
      <c r="I140" s="13" t="s">
        <v>2964</v>
      </c>
      <c r="J140" s="14"/>
    </row>
    <row r="141" spans="8:10">
      <c r="H141" s="13" t="s">
        <v>2965</v>
      </c>
      <c r="I141" s="13" t="s">
        <v>2966</v>
      </c>
      <c r="J141" s="14"/>
    </row>
    <row r="142" spans="8:10">
      <c r="H142" s="13" t="s">
        <v>2967</v>
      </c>
      <c r="I142" s="13" t="s">
        <v>2968</v>
      </c>
      <c r="J142" s="14"/>
    </row>
    <row r="143" spans="8:10">
      <c r="H143" s="13" t="s">
        <v>2969</v>
      </c>
      <c r="I143" s="13" t="s">
        <v>2970</v>
      </c>
      <c r="J143" s="14"/>
    </row>
    <row r="144" spans="8:10">
      <c r="H144" s="13" t="s">
        <v>2989</v>
      </c>
      <c r="I144" s="13" t="s">
        <v>2990</v>
      </c>
      <c r="J144" s="14"/>
    </row>
    <row r="145" spans="1:10">
      <c r="H145" s="13" t="s">
        <v>2991</v>
      </c>
      <c r="I145" s="13" t="s">
        <v>2992</v>
      </c>
      <c r="J145" s="14"/>
    </row>
    <row r="146" spans="1:10">
      <c r="H146" s="13" t="s">
        <v>2993</v>
      </c>
      <c r="I146" s="13" t="s">
        <v>2994</v>
      </c>
      <c r="J146" s="14"/>
    </row>
    <row r="147" spans="1:10" ht="15">
      <c r="E147" s="15" t="s">
        <v>3007</v>
      </c>
      <c r="F147" s="15"/>
      <c r="G147" s="15"/>
      <c r="H147" s="15"/>
      <c r="I147" s="15"/>
      <c r="J147" s="16">
        <v>4466</v>
      </c>
    </row>
    <row r="148" spans="1:10">
      <c r="C148" s="17" t="s">
        <v>3008</v>
      </c>
      <c r="D148" s="17"/>
      <c r="E148" s="17"/>
      <c r="F148" s="17"/>
      <c r="G148" s="17"/>
      <c r="H148" s="17"/>
      <c r="I148" s="17"/>
      <c r="J148" s="18">
        <f>SUM(J147)</f>
        <v>4466</v>
      </c>
    </row>
    <row r="149" spans="1:10" s="29" customFormat="1" ht="15">
      <c r="A149" s="30" t="s">
        <v>7230</v>
      </c>
      <c r="B149" s="30"/>
      <c r="C149" s="30"/>
      <c r="D149" s="30"/>
      <c r="E149" s="30"/>
      <c r="F149" s="30"/>
      <c r="G149" s="30"/>
      <c r="H149" s="30"/>
      <c r="I149" s="30"/>
      <c r="J149" s="31">
        <f>SUM(J148,J119,J107,J55,J28,J14)</f>
        <v>24125</v>
      </c>
    </row>
    <row r="150" spans="1:10">
      <c r="A150" s="13" t="s">
        <v>7231</v>
      </c>
      <c r="B150" s="13" t="s">
        <v>7232</v>
      </c>
      <c r="C150" s="13" t="s">
        <v>3019</v>
      </c>
      <c r="D150" s="13" t="s">
        <v>7232</v>
      </c>
      <c r="E150" s="13" t="s">
        <v>3020</v>
      </c>
      <c r="F150" s="13" t="s">
        <v>3021</v>
      </c>
      <c r="G150" s="13" t="s">
        <v>3019</v>
      </c>
      <c r="H150" s="13" t="s">
        <v>3022</v>
      </c>
      <c r="I150" s="13" t="s">
        <v>3023</v>
      </c>
      <c r="J150" s="14"/>
    </row>
    <row r="151" spans="1:10">
      <c r="H151" s="13" t="s">
        <v>3024</v>
      </c>
      <c r="I151" s="13" t="s">
        <v>3025</v>
      </c>
      <c r="J151" s="14"/>
    </row>
    <row r="152" spans="1:10">
      <c r="H152" s="13" t="s">
        <v>3026</v>
      </c>
      <c r="I152" s="13" t="s">
        <v>3027</v>
      </c>
      <c r="J152" s="14"/>
    </row>
    <row r="153" spans="1:10">
      <c r="H153" s="13" t="s">
        <v>3028</v>
      </c>
      <c r="I153" s="13" t="s">
        <v>3029</v>
      </c>
      <c r="J153" s="14"/>
    </row>
    <row r="154" spans="1:10">
      <c r="H154" s="13" t="s">
        <v>3030</v>
      </c>
      <c r="I154" s="13" t="s">
        <v>3031</v>
      </c>
      <c r="J154" s="14"/>
    </row>
    <row r="155" spans="1:10">
      <c r="H155" s="13" t="s">
        <v>3032</v>
      </c>
      <c r="I155" s="13" t="s">
        <v>3033</v>
      </c>
      <c r="J155" s="14"/>
    </row>
    <row r="156" spans="1:10">
      <c r="H156" s="13" t="s">
        <v>3034</v>
      </c>
      <c r="I156" s="13" t="s">
        <v>3035</v>
      </c>
      <c r="J156" s="14"/>
    </row>
    <row r="157" spans="1:10">
      <c r="H157" s="13" t="s">
        <v>3036</v>
      </c>
      <c r="I157" s="13" t="s">
        <v>3037</v>
      </c>
      <c r="J157" s="14"/>
    </row>
    <row r="158" spans="1:10">
      <c r="H158" s="13" t="s">
        <v>3038</v>
      </c>
      <c r="I158" s="13" t="s">
        <v>3039</v>
      </c>
      <c r="J158" s="14"/>
    </row>
    <row r="159" spans="1:10">
      <c r="H159" s="13" t="s">
        <v>3040</v>
      </c>
      <c r="I159" s="13" t="s">
        <v>3041</v>
      </c>
      <c r="J159" s="14"/>
    </row>
    <row r="160" spans="1:10">
      <c r="H160" s="13" t="s">
        <v>3042</v>
      </c>
      <c r="I160" s="13" t="s">
        <v>3043</v>
      </c>
      <c r="J160" s="14"/>
    </row>
    <row r="161" spans="2:10">
      <c r="H161" s="13" t="s">
        <v>3044</v>
      </c>
      <c r="I161" s="13" t="s">
        <v>3045</v>
      </c>
      <c r="J161" s="14"/>
    </row>
    <row r="162" spans="2:10">
      <c r="H162" s="13" t="s">
        <v>3046</v>
      </c>
      <c r="I162" s="13" t="s">
        <v>3047</v>
      </c>
      <c r="J162" s="14"/>
    </row>
    <row r="163" spans="2:10">
      <c r="H163" s="13" t="s">
        <v>3048</v>
      </c>
      <c r="I163" s="13" t="s">
        <v>3049</v>
      </c>
      <c r="J163" s="14"/>
    </row>
    <row r="164" spans="2:10">
      <c r="H164" s="13" t="s">
        <v>3050</v>
      </c>
      <c r="I164" s="13" t="s">
        <v>3051</v>
      </c>
      <c r="J164" s="14"/>
    </row>
    <row r="165" spans="2:10">
      <c r="H165" s="13" t="s">
        <v>3052</v>
      </c>
      <c r="I165" s="13" t="s">
        <v>3053</v>
      </c>
      <c r="J165" s="14"/>
    </row>
    <row r="166" spans="2:10">
      <c r="H166" s="13" t="s">
        <v>3054</v>
      </c>
      <c r="I166" s="13" t="s">
        <v>3055</v>
      </c>
      <c r="J166" s="14"/>
    </row>
    <row r="167" spans="2:10">
      <c r="H167" s="13" t="s">
        <v>3056</v>
      </c>
      <c r="I167" s="13" t="s">
        <v>3057</v>
      </c>
      <c r="J167" s="14"/>
    </row>
    <row r="168" spans="2:10">
      <c r="H168" s="13" t="s">
        <v>3058</v>
      </c>
      <c r="I168" s="13" t="s">
        <v>3059</v>
      </c>
      <c r="J168" s="14"/>
    </row>
    <row r="169" spans="2:10">
      <c r="H169" s="13" t="s">
        <v>3060</v>
      </c>
      <c r="I169" s="13" t="s">
        <v>3061</v>
      </c>
      <c r="J169" s="14"/>
    </row>
    <row r="170" spans="2:10">
      <c r="H170" s="13" t="s">
        <v>3062</v>
      </c>
      <c r="I170" s="13" t="s">
        <v>3063</v>
      </c>
      <c r="J170" s="14"/>
    </row>
    <row r="171" spans="2:10">
      <c r="H171" s="13" t="s">
        <v>3064</v>
      </c>
      <c r="I171" s="13" t="s">
        <v>3065</v>
      </c>
      <c r="J171" s="14"/>
    </row>
    <row r="172" spans="2:10">
      <c r="H172" s="13" t="s">
        <v>3066</v>
      </c>
      <c r="I172" s="13" t="s">
        <v>3067</v>
      </c>
      <c r="J172" s="14"/>
    </row>
    <row r="173" spans="2:10">
      <c r="H173" s="13" t="s">
        <v>3068</v>
      </c>
      <c r="I173" s="13" t="s">
        <v>3065</v>
      </c>
      <c r="J173" s="14"/>
    </row>
    <row r="174" spans="2:10" ht="15">
      <c r="E174" s="15" t="s">
        <v>3069</v>
      </c>
      <c r="F174" s="15"/>
      <c r="G174" s="15"/>
      <c r="H174" s="15"/>
      <c r="I174" s="15"/>
      <c r="J174" s="16">
        <v>3534</v>
      </c>
    </row>
    <row r="175" spans="2:10">
      <c r="C175" s="17" t="s">
        <v>3070</v>
      </c>
      <c r="D175" s="17"/>
      <c r="E175" s="17"/>
      <c r="F175" s="17"/>
      <c r="G175" s="17"/>
      <c r="H175" s="17"/>
      <c r="I175" s="17"/>
      <c r="J175" s="18">
        <f>SUM(J174)</f>
        <v>3534</v>
      </c>
    </row>
    <row r="176" spans="2:10">
      <c r="B176" s="13" t="s">
        <v>7233</v>
      </c>
      <c r="C176" s="13" t="s">
        <v>3071</v>
      </c>
      <c r="D176" s="13" t="s">
        <v>7234</v>
      </c>
      <c r="E176" s="13" t="s">
        <v>3072</v>
      </c>
      <c r="F176" s="13" t="s">
        <v>3073</v>
      </c>
      <c r="G176" s="13" t="s">
        <v>3074</v>
      </c>
      <c r="H176" s="13" t="s">
        <v>3075</v>
      </c>
      <c r="I176" s="13" t="s">
        <v>3076</v>
      </c>
      <c r="J176" s="14"/>
    </row>
    <row r="177" spans="4:10">
      <c r="H177" s="13" t="s">
        <v>3077</v>
      </c>
      <c r="I177" s="13" t="s">
        <v>3078</v>
      </c>
      <c r="J177" s="14"/>
    </row>
    <row r="178" spans="4:10">
      <c r="H178" s="13" t="s">
        <v>3079</v>
      </c>
      <c r="I178" s="13" t="s">
        <v>3080</v>
      </c>
      <c r="J178" s="14"/>
    </row>
    <row r="179" spans="4:10">
      <c r="H179" s="13" t="s">
        <v>3081</v>
      </c>
      <c r="I179" s="13" t="s">
        <v>3082</v>
      </c>
      <c r="J179" s="14"/>
    </row>
    <row r="180" spans="4:10">
      <c r="H180" s="13" t="s">
        <v>3083</v>
      </c>
      <c r="I180" s="13" t="s">
        <v>3084</v>
      </c>
      <c r="J180" s="14"/>
    </row>
    <row r="181" spans="4:10">
      <c r="H181" s="13" t="s">
        <v>3085</v>
      </c>
      <c r="I181" s="13" t="s">
        <v>3086</v>
      </c>
      <c r="J181" s="14"/>
    </row>
    <row r="182" spans="4:10">
      <c r="H182" s="13" t="s">
        <v>3087</v>
      </c>
      <c r="I182" s="13" t="s">
        <v>3088</v>
      </c>
      <c r="J182" s="14"/>
    </row>
    <row r="183" spans="4:10">
      <c r="H183" s="13" t="s">
        <v>3089</v>
      </c>
      <c r="I183" s="13" t="s">
        <v>3090</v>
      </c>
      <c r="J183" s="14"/>
    </row>
    <row r="184" spans="4:10">
      <c r="H184" s="13" t="s">
        <v>3091</v>
      </c>
      <c r="I184" s="13" t="s">
        <v>3092</v>
      </c>
      <c r="J184" s="14"/>
    </row>
    <row r="185" spans="4:10">
      <c r="H185" s="13" t="s">
        <v>3093</v>
      </c>
      <c r="I185" s="13" t="s">
        <v>3094</v>
      </c>
      <c r="J185" s="14"/>
    </row>
    <row r="186" spans="4:10">
      <c r="H186" s="13" t="s">
        <v>3095</v>
      </c>
      <c r="I186" s="13" t="s">
        <v>3096</v>
      </c>
      <c r="J186" s="14"/>
    </row>
    <row r="187" spans="4:10" ht="15">
      <c r="E187" s="15" t="s">
        <v>3097</v>
      </c>
      <c r="F187" s="15"/>
      <c r="G187" s="15"/>
      <c r="H187" s="15"/>
      <c r="I187" s="15"/>
      <c r="J187" s="16">
        <v>1890</v>
      </c>
    </row>
    <row r="188" spans="4:10">
      <c r="D188" s="13" t="s">
        <v>7235</v>
      </c>
      <c r="E188" s="13" t="s">
        <v>3098</v>
      </c>
      <c r="F188" s="13" t="s">
        <v>3073</v>
      </c>
      <c r="G188" s="13" t="s">
        <v>3074</v>
      </c>
      <c r="H188" s="13" t="s">
        <v>3099</v>
      </c>
      <c r="I188" s="13" t="s">
        <v>3100</v>
      </c>
      <c r="J188" s="14"/>
    </row>
    <row r="189" spans="4:10">
      <c r="H189" s="13" t="s">
        <v>3101</v>
      </c>
      <c r="I189" s="13" t="s">
        <v>3102</v>
      </c>
      <c r="J189" s="14"/>
    </row>
    <row r="190" spans="4:10">
      <c r="H190" s="13" t="s">
        <v>3103</v>
      </c>
      <c r="I190" s="13" t="s">
        <v>3104</v>
      </c>
      <c r="J190" s="14"/>
    </row>
    <row r="191" spans="4:10">
      <c r="H191" s="13" t="s">
        <v>3105</v>
      </c>
      <c r="I191" s="13" t="s">
        <v>3106</v>
      </c>
      <c r="J191" s="14"/>
    </row>
    <row r="192" spans="4:10">
      <c r="H192" s="13" t="s">
        <v>3107</v>
      </c>
      <c r="I192" s="13" t="s">
        <v>3108</v>
      </c>
      <c r="J192" s="14"/>
    </row>
    <row r="193" spans="4:10">
      <c r="H193" s="13" t="s">
        <v>3109</v>
      </c>
      <c r="I193" s="13" t="s">
        <v>3110</v>
      </c>
      <c r="J193" s="14"/>
    </row>
    <row r="194" spans="4:10">
      <c r="H194" s="13" t="s">
        <v>3111</v>
      </c>
      <c r="I194" s="13" t="s">
        <v>3112</v>
      </c>
      <c r="J194" s="14"/>
    </row>
    <row r="195" spans="4:10">
      <c r="H195" s="13" t="s">
        <v>3113</v>
      </c>
      <c r="I195" s="13" t="s">
        <v>3114</v>
      </c>
      <c r="J195" s="14"/>
    </row>
    <row r="196" spans="4:10">
      <c r="H196" s="13" t="s">
        <v>3115</v>
      </c>
      <c r="I196" s="13" t="s">
        <v>3116</v>
      </c>
      <c r="J196" s="14"/>
    </row>
    <row r="197" spans="4:10">
      <c r="H197" s="13" t="s">
        <v>3117</v>
      </c>
      <c r="I197" s="13" t="s">
        <v>3118</v>
      </c>
      <c r="J197" s="14"/>
    </row>
    <row r="198" spans="4:10">
      <c r="H198" s="13" t="s">
        <v>3119</v>
      </c>
      <c r="I198" s="13" t="s">
        <v>3120</v>
      </c>
      <c r="J198" s="14"/>
    </row>
    <row r="199" spans="4:10">
      <c r="H199" s="13" t="s">
        <v>3121</v>
      </c>
      <c r="I199" s="13" t="s">
        <v>3122</v>
      </c>
      <c r="J199" s="14"/>
    </row>
    <row r="200" spans="4:10" ht="15">
      <c r="E200" s="15" t="s">
        <v>3123</v>
      </c>
      <c r="F200" s="15"/>
      <c r="G200" s="15"/>
      <c r="H200" s="15"/>
      <c r="I200" s="15"/>
      <c r="J200" s="16">
        <v>2410</v>
      </c>
    </row>
    <row r="201" spans="4:10">
      <c r="D201" s="13" t="s">
        <v>7236</v>
      </c>
      <c r="E201" s="13" t="s">
        <v>3280</v>
      </c>
      <c r="F201" s="13" t="s">
        <v>3073</v>
      </c>
      <c r="G201" s="13" t="s">
        <v>3074</v>
      </c>
      <c r="H201" s="13" t="s">
        <v>3124</v>
      </c>
      <c r="I201" s="13" t="s">
        <v>3125</v>
      </c>
      <c r="J201" s="14"/>
    </row>
    <row r="202" spans="4:10">
      <c r="H202" s="13" t="s">
        <v>3126</v>
      </c>
      <c r="I202" s="13" t="s">
        <v>3127</v>
      </c>
      <c r="J202" s="14"/>
    </row>
    <row r="203" spans="4:10">
      <c r="H203" s="13" t="s">
        <v>3128</v>
      </c>
      <c r="I203" s="13" t="s">
        <v>3129</v>
      </c>
      <c r="J203" s="14"/>
    </row>
    <row r="204" spans="4:10">
      <c r="H204" s="13" t="s">
        <v>3130</v>
      </c>
      <c r="I204" s="13" t="s">
        <v>3131</v>
      </c>
      <c r="J204" s="14"/>
    </row>
    <row r="205" spans="4:10">
      <c r="H205" s="13" t="s">
        <v>3132</v>
      </c>
      <c r="I205" s="13" t="s">
        <v>3133</v>
      </c>
      <c r="J205" s="14"/>
    </row>
    <row r="206" spans="4:10">
      <c r="H206" s="13" t="s">
        <v>3134</v>
      </c>
      <c r="I206" s="13" t="s">
        <v>3135</v>
      </c>
      <c r="J206" s="14"/>
    </row>
    <row r="207" spans="4:10">
      <c r="H207" s="13" t="s">
        <v>3136</v>
      </c>
      <c r="I207" s="13" t="s">
        <v>3137</v>
      </c>
      <c r="J207" s="14"/>
    </row>
    <row r="208" spans="4:10">
      <c r="H208" s="13" t="s">
        <v>3138</v>
      </c>
      <c r="I208" s="13" t="s">
        <v>3139</v>
      </c>
      <c r="J208" s="14"/>
    </row>
    <row r="209" spans="2:10">
      <c r="H209" s="13" t="s">
        <v>3140</v>
      </c>
      <c r="I209" s="13" t="s">
        <v>3141</v>
      </c>
      <c r="J209" s="14"/>
    </row>
    <row r="210" spans="2:10">
      <c r="H210" s="13" t="s">
        <v>3142</v>
      </c>
      <c r="I210" s="13" t="s">
        <v>3143</v>
      </c>
      <c r="J210" s="14"/>
    </row>
    <row r="211" spans="2:10">
      <c r="H211" s="13" t="s">
        <v>3144</v>
      </c>
      <c r="I211" s="13" t="s">
        <v>3145</v>
      </c>
      <c r="J211" s="14"/>
    </row>
    <row r="212" spans="2:10">
      <c r="H212" s="13" t="s">
        <v>3146</v>
      </c>
      <c r="I212" s="13" t="s">
        <v>3147</v>
      </c>
      <c r="J212" s="14"/>
    </row>
    <row r="213" spans="2:10">
      <c r="H213" s="13" t="s">
        <v>3148</v>
      </c>
      <c r="I213" s="13" t="s">
        <v>3149</v>
      </c>
      <c r="J213" s="14"/>
    </row>
    <row r="214" spans="2:10">
      <c r="H214" s="13" t="s">
        <v>3150</v>
      </c>
      <c r="I214" s="13" t="s">
        <v>3151</v>
      </c>
      <c r="J214" s="14"/>
    </row>
    <row r="215" spans="2:10">
      <c r="H215" s="13" t="s">
        <v>3152</v>
      </c>
      <c r="I215" s="13" t="s">
        <v>3153</v>
      </c>
      <c r="J215" s="14"/>
    </row>
    <row r="216" spans="2:10">
      <c r="H216" s="13" t="s">
        <v>3154</v>
      </c>
      <c r="I216" s="13" t="s">
        <v>3155</v>
      </c>
      <c r="J216" s="14"/>
    </row>
    <row r="217" spans="2:10" ht="15">
      <c r="E217" s="15" t="s">
        <v>3156</v>
      </c>
      <c r="F217" s="15"/>
      <c r="G217" s="15"/>
      <c r="H217" s="15"/>
      <c r="I217" s="15"/>
      <c r="J217" s="16">
        <v>3341</v>
      </c>
    </row>
    <row r="218" spans="2:10">
      <c r="C218" s="17" t="s">
        <v>3157</v>
      </c>
      <c r="D218" s="17"/>
      <c r="E218" s="17"/>
      <c r="F218" s="17"/>
      <c r="G218" s="17"/>
      <c r="H218" s="17"/>
      <c r="I218" s="17"/>
      <c r="J218" s="18">
        <f>SUM(J217,J200,J187)</f>
        <v>7641</v>
      </c>
    </row>
    <row r="219" spans="2:10">
      <c r="B219" s="13" t="s">
        <v>7237</v>
      </c>
      <c r="C219" s="13" t="s">
        <v>3158</v>
      </c>
      <c r="D219" s="13" t="s">
        <v>7237</v>
      </c>
      <c r="E219" s="13" t="s">
        <v>3281</v>
      </c>
      <c r="F219" s="13" t="s">
        <v>3159</v>
      </c>
      <c r="G219" s="13" t="s">
        <v>3160</v>
      </c>
      <c r="H219" s="13" t="s">
        <v>3161</v>
      </c>
      <c r="I219" s="13" t="s">
        <v>3162</v>
      </c>
      <c r="J219" s="14"/>
    </row>
    <row r="220" spans="2:10">
      <c r="H220" s="13" t="s">
        <v>3163</v>
      </c>
      <c r="I220" s="13" t="s">
        <v>3164</v>
      </c>
      <c r="J220" s="14"/>
    </row>
    <row r="221" spans="2:10">
      <c r="H221" s="13" t="s">
        <v>3165</v>
      </c>
      <c r="I221" s="13" t="s">
        <v>3166</v>
      </c>
      <c r="J221" s="14"/>
    </row>
    <row r="222" spans="2:10">
      <c r="H222" s="13" t="s">
        <v>3167</v>
      </c>
      <c r="I222" s="13" t="s">
        <v>3168</v>
      </c>
      <c r="J222" s="14"/>
    </row>
    <row r="223" spans="2:10">
      <c r="H223" s="13" t="s">
        <v>3169</v>
      </c>
      <c r="I223" s="13" t="s">
        <v>3170</v>
      </c>
      <c r="J223" s="14"/>
    </row>
    <row r="224" spans="2:10">
      <c r="H224" s="13" t="s">
        <v>3171</v>
      </c>
      <c r="I224" s="13" t="s">
        <v>3172</v>
      </c>
      <c r="J224" s="14"/>
    </row>
    <row r="225" spans="5:10">
      <c r="H225" s="13" t="s">
        <v>3173</v>
      </c>
      <c r="I225" s="13" t="s">
        <v>3174</v>
      </c>
      <c r="J225" s="14"/>
    </row>
    <row r="226" spans="5:10">
      <c r="H226" s="13" t="s">
        <v>3175</v>
      </c>
      <c r="I226" s="13" t="s">
        <v>3176</v>
      </c>
      <c r="J226" s="14"/>
    </row>
    <row r="227" spans="5:10">
      <c r="H227" s="13" t="s">
        <v>3177</v>
      </c>
      <c r="I227" s="13" t="s">
        <v>3178</v>
      </c>
      <c r="J227" s="14"/>
    </row>
    <row r="228" spans="5:10">
      <c r="H228" s="13" t="s">
        <v>3179</v>
      </c>
      <c r="I228" s="13" t="s">
        <v>3180</v>
      </c>
      <c r="J228" s="14"/>
    </row>
    <row r="229" spans="5:10">
      <c r="H229" s="13" t="s">
        <v>3181</v>
      </c>
      <c r="I229" s="13" t="s">
        <v>3182</v>
      </c>
      <c r="J229" s="14"/>
    </row>
    <row r="230" spans="5:10">
      <c r="H230" s="13" t="s">
        <v>3183</v>
      </c>
      <c r="I230" s="13" t="s">
        <v>3184</v>
      </c>
      <c r="J230" s="14"/>
    </row>
    <row r="231" spans="5:10">
      <c r="H231" s="13" t="s">
        <v>3185</v>
      </c>
      <c r="I231" s="13" t="s">
        <v>3186</v>
      </c>
      <c r="J231" s="14"/>
    </row>
    <row r="232" spans="5:10">
      <c r="H232" s="13" t="s">
        <v>3187</v>
      </c>
      <c r="I232" s="13" t="s">
        <v>3188</v>
      </c>
      <c r="J232" s="14"/>
    </row>
    <row r="233" spans="5:10">
      <c r="H233" s="13" t="s">
        <v>3189</v>
      </c>
      <c r="I233" s="13" t="s">
        <v>3190</v>
      </c>
      <c r="J233" s="14"/>
    </row>
    <row r="234" spans="5:10">
      <c r="H234" s="13" t="s">
        <v>3191</v>
      </c>
      <c r="I234" s="13" t="s">
        <v>3192</v>
      </c>
      <c r="J234" s="14"/>
    </row>
    <row r="235" spans="5:10">
      <c r="H235" s="13" t="s">
        <v>3193</v>
      </c>
      <c r="I235" s="13" t="s">
        <v>3194</v>
      </c>
      <c r="J235" s="14"/>
    </row>
    <row r="236" spans="5:10">
      <c r="H236" s="13" t="s">
        <v>3195</v>
      </c>
      <c r="I236" s="13" t="s">
        <v>3196</v>
      </c>
      <c r="J236" s="14"/>
    </row>
    <row r="237" spans="5:10">
      <c r="H237" s="13" t="s">
        <v>3197</v>
      </c>
      <c r="I237" s="13" t="s">
        <v>3198</v>
      </c>
      <c r="J237" s="14"/>
    </row>
    <row r="238" spans="5:10">
      <c r="H238" s="13" t="s">
        <v>3199</v>
      </c>
      <c r="I238" s="13" t="s">
        <v>3200</v>
      </c>
      <c r="J238" s="14"/>
    </row>
    <row r="239" spans="5:10">
      <c r="H239" s="13" t="s">
        <v>3201</v>
      </c>
      <c r="I239" s="13" t="s">
        <v>3202</v>
      </c>
      <c r="J239" s="14"/>
    </row>
    <row r="240" spans="5:10" ht="15">
      <c r="E240" s="15" t="s">
        <v>3203</v>
      </c>
      <c r="F240" s="15"/>
      <c r="G240" s="15"/>
      <c r="H240" s="15"/>
      <c r="I240" s="15"/>
      <c r="J240" s="16">
        <v>3243</v>
      </c>
    </row>
    <row r="241" spans="2:10">
      <c r="C241" s="17" t="s">
        <v>3204</v>
      </c>
      <c r="D241" s="17"/>
      <c r="E241" s="17"/>
      <c r="F241" s="17"/>
      <c r="G241" s="17"/>
      <c r="H241" s="17"/>
      <c r="I241" s="17"/>
      <c r="J241" s="18">
        <f>SUM(J240)</f>
        <v>3243</v>
      </c>
    </row>
    <row r="242" spans="2:10">
      <c r="B242" s="13" t="s">
        <v>7238</v>
      </c>
      <c r="C242" s="13" t="s">
        <v>3205</v>
      </c>
      <c r="D242" s="13" t="s">
        <v>7238</v>
      </c>
      <c r="E242" s="13" t="s">
        <v>3282</v>
      </c>
      <c r="F242" s="13" t="s">
        <v>3206</v>
      </c>
      <c r="G242" s="13" t="s">
        <v>3207</v>
      </c>
      <c r="H242" s="13" t="s">
        <v>3208</v>
      </c>
      <c r="I242" s="13" t="s">
        <v>3209</v>
      </c>
      <c r="J242" s="14"/>
    </row>
    <row r="243" spans="2:10">
      <c r="H243" s="13" t="s">
        <v>3210</v>
      </c>
      <c r="I243" s="13" t="s">
        <v>3211</v>
      </c>
      <c r="J243" s="14"/>
    </row>
    <row r="244" spans="2:10">
      <c r="H244" s="13" t="s">
        <v>3212</v>
      </c>
      <c r="I244" s="13" t="s">
        <v>3213</v>
      </c>
      <c r="J244" s="14"/>
    </row>
    <row r="245" spans="2:10">
      <c r="H245" s="13" t="s">
        <v>3214</v>
      </c>
      <c r="I245" s="13" t="s">
        <v>3215</v>
      </c>
      <c r="J245" s="14"/>
    </row>
    <row r="246" spans="2:10">
      <c r="H246" s="13" t="s">
        <v>3216</v>
      </c>
      <c r="I246" s="13" t="s">
        <v>3217</v>
      </c>
      <c r="J246" s="14"/>
    </row>
    <row r="247" spans="2:10">
      <c r="H247" s="13" t="s">
        <v>3218</v>
      </c>
      <c r="I247" s="13" t="s">
        <v>3219</v>
      </c>
      <c r="J247" s="14"/>
    </row>
    <row r="248" spans="2:10">
      <c r="H248" s="13" t="s">
        <v>3220</v>
      </c>
      <c r="I248" s="13" t="s">
        <v>3221</v>
      </c>
      <c r="J248" s="14"/>
    </row>
    <row r="249" spans="2:10">
      <c r="H249" s="13" t="s">
        <v>3222</v>
      </c>
      <c r="I249" s="13" t="s">
        <v>3223</v>
      </c>
      <c r="J249" s="14"/>
    </row>
    <row r="250" spans="2:10">
      <c r="H250" s="13" t="s">
        <v>3224</v>
      </c>
      <c r="I250" s="13" t="s">
        <v>3225</v>
      </c>
      <c r="J250" s="14"/>
    </row>
    <row r="251" spans="2:10">
      <c r="H251" s="13" t="s">
        <v>3226</v>
      </c>
      <c r="I251" s="13" t="s">
        <v>3227</v>
      </c>
      <c r="J251" s="14"/>
    </row>
    <row r="252" spans="2:10">
      <c r="H252" s="13" t="s">
        <v>3228</v>
      </c>
      <c r="I252" s="13" t="s">
        <v>3229</v>
      </c>
      <c r="J252" s="14"/>
    </row>
    <row r="253" spans="2:10">
      <c r="H253" s="13" t="s">
        <v>3230</v>
      </c>
      <c r="I253" s="13" t="s">
        <v>3231</v>
      </c>
      <c r="J253" s="14"/>
    </row>
    <row r="254" spans="2:10">
      <c r="H254" s="13" t="s">
        <v>3232</v>
      </c>
      <c r="I254" s="13" t="s">
        <v>3233</v>
      </c>
      <c r="J254" s="14"/>
    </row>
    <row r="255" spans="2:10">
      <c r="H255" s="13" t="s">
        <v>3234</v>
      </c>
      <c r="I255" s="13" t="s">
        <v>3235</v>
      </c>
      <c r="J255" s="14"/>
    </row>
    <row r="256" spans="2:10">
      <c r="H256" s="13" t="s">
        <v>3236</v>
      </c>
      <c r="I256" s="13" t="s">
        <v>3237</v>
      </c>
      <c r="J256" s="14"/>
    </row>
    <row r="257" spans="8:10">
      <c r="H257" s="13" t="s">
        <v>3238</v>
      </c>
      <c r="I257" s="13" t="s">
        <v>3239</v>
      </c>
      <c r="J257" s="14"/>
    </row>
    <row r="258" spans="8:10">
      <c r="H258" s="13" t="s">
        <v>3240</v>
      </c>
      <c r="I258" s="13" t="s">
        <v>3241</v>
      </c>
      <c r="J258" s="14"/>
    </row>
    <row r="259" spans="8:10">
      <c r="H259" s="13" t="s">
        <v>3242</v>
      </c>
      <c r="I259" s="13" t="s">
        <v>3243</v>
      </c>
      <c r="J259" s="14"/>
    </row>
    <row r="260" spans="8:10">
      <c r="H260" s="13" t="s">
        <v>3244</v>
      </c>
      <c r="I260" s="13" t="s">
        <v>3245</v>
      </c>
      <c r="J260" s="14"/>
    </row>
    <row r="261" spans="8:10">
      <c r="H261" s="13" t="s">
        <v>3246</v>
      </c>
      <c r="I261" s="13" t="s">
        <v>3247</v>
      </c>
      <c r="J261" s="14"/>
    </row>
    <row r="262" spans="8:10">
      <c r="H262" s="13" t="s">
        <v>3248</v>
      </c>
      <c r="I262" s="13" t="s">
        <v>3249</v>
      </c>
      <c r="J262" s="14"/>
    </row>
    <row r="263" spans="8:10">
      <c r="H263" s="13" t="s">
        <v>3250</v>
      </c>
      <c r="I263" s="13" t="s">
        <v>3251</v>
      </c>
      <c r="J263" s="14"/>
    </row>
    <row r="264" spans="8:10">
      <c r="H264" s="13" t="s">
        <v>3252</v>
      </c>
      <c r="I264" s="13" t="s">
        <v>3253</v>
      </c>
      <c r="J264" s="14"/>
    </row>
    <row r="265" spans="8:10">
      <c r="H265" s="13" t="s">
        <v>3254</v>
      </c>
      <c r="I265" s="13" t="s">
        <v>3255</v>
      </c>
      <c r="J265" s="14"/>
    </row>
    <row r="266" spans="8:10">
      <c r="H266" s="13" t="s">
        <v>3256</v>
      </c>
      <c r="I266" s="13" t="s">
        <v>3257</v>
      </c>
      <c r="J266" s="14"/>
    </row>
    <row r="267" spans="8:10">
      <c r="H267" s="13" t="s">
        <v>3258</v>
      </c>
      <c r="I267" s="13" t="s">
        <v>3259</v>
      </c>
      <c r="J267" s="14"/>
    </row>
    <row r="268" spans="8:10">
      <c r="H268" s="13" t="s">
        <v>3260</v>
      </c>
      <c r="I268" s="13" t="s">
        <v>3261</v>
      </c>
      <c r="J268" s="14"/>
    </row>
    <row r="269" spans="8:10">
      <c r="H269" s="13" t="s">
        <v>3262</v>
      </c>
      <c r="I269" s="13" t="s">
        <v>3263</v>
      </c>
      <c r="J269" s="14"/>
    </row>
    <row r="270" spans="8:10">
      <c r="H270" s="13" t="s">
        <v>3264</v>
      </c>
      <c r="I270" s="13" t="s">
        <v>3265</v>
      </c>
      <c r="J270" s="14"/>
    </row>
    <row r="271" spans="8:10">
      <c r="H271" s="13" t="s">
        <v>3266</v>
      </c>
      <c r="I271" s="13" t="s">
        <v>3267</v>
      </c>
      <c r="J271" s="14"/>
    </row>
    <row r="272" spans="8:10">
      <c r="H272" s="13" t="s">
        <v>3268</v>
      </c>
      <c r="I272" s="13" t="s">
        <v>3269</v>
      </c>
      <c r="J272" s="14"/>
    </row>
    <row r="273" spans="1:10">
      <c r="H273" s="13" t="s">
        <v>3270</v>
      </c>
      <c r="I273" s="13" t="s">
        <v>3271</v>
      </c>
      <c r="J273" s="14"/>
    </row>
    <row r="274" spans="1:10">
      <c r="H274" s="13" t="s">
        <v>3272</v>
      </c>
      <c r="I274" s="13" t="s">
        <v>3273</v>
      </c>
      <c r="J274" s="14"/>
    </row>
    <row r="275" spans="1:10">
      <c r="H275" s="13" t="s">
        <v>3274</v>
      </c>
      <c r="I275" s="13" t="s">
        <v>3275</v>
      </c>
      <c r="J275" s="14"/>
    </row>
    <row r="276" spans="1:10">
      <c r="H276" s="13" t="s">
        <v>3276</v>
      </c>
      <c r="I276" s="13" t="s">
        <v>3277</v>
      </c>
      <c r="J276" s="14"/>
    </row>
    <row r="277" spans="1:10" ht="15">
      <c r="E277" s="15" t="s">
        <v>3278</v>
      </c>
      <c r="F277" s="15"/>
      <c r="G277" s="15"/>
      <c r="H277" s="15"/>
      <c r="I277" s="15"/>
      <c r="J277" s="16">
        <v>4326</v>
      </c>
    </row>
    <row r="278" spans="1:10">
      <c r="C278" s="17" t="s">
        <v>3279</v>
      </c>
      <c r="D278" s="17"/>
      <c r="E278" s="17"/>
      <c r="F278" s="17"/>
      <c r="G278" s="17"/>
      <c r="H278" s="17"/>
      <c r="I278" s="17"/>
      <c r="J278" s="18">
        <f>SUM(J277)</f>
        <v>4326</v>
      </c>
    </row>
    <row r="279" spans="1:10" ht="15">
      <c r="A279" s="30" t="s">
        <v>7239</v>
      </c>
      <c r="B279" s="30"/>
      <c r="C279" s="30"/>
      <c r="D279" s="30"/>
      <c r="E279" s="30"/>
      <c r="F279" s="30"/>
      <c r="G279" s="30"/>
      <c r="H279" s="30"/>
      <c r="I279" s="30"/>
      <c r="J279" s="31">
        <f>SUM(J278,J241,J218,J175)</f>
        <v>18744</v>
      </c>
    </row>
    <row r="280" spans="1:10" ht="15">
      <c r="A280" s="19" t="s">
        <v>7068</v>
      </c>
      <c r="B280" s="19"/>
      <c r="C280" s="19"/>
      <c r="D280" s="19"/>
      <c r="E280" s="19"/>
      <c r="F280" s="19"/>
      <c r="G280" s="19"/>
      <c r="H280" s="19"/>
      <c r="I280" s="19"/>
      <c r="J280" s="20">
        <f>SUM(J279,J149)</f>
        <v>42869</v>
      </c>
    </row>
    <row r="281" spans="1:10">
      <c r="A281" s="13" t="s">
        <v>198</v>
      </c>
      <c r="J281" s="14">
        <v>43000</v>
      </c>
    </row>
  </sheetData>
  <sortState xmlns:xlrd2="http://schemas.microsoft.com/office/spreadsheetml/2017/richdata2" ref="H120:I146">
    <sortCondition ref="H120:H146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Gesamtübersicht</vt:lpstr>
      <vt:lpstr>PLZ-Übersicht</vt:lpstr>
      <vt:lpstr>Aschersleben ALN</vt:lpstr>
      <vt:lpstr>Bernburg BEB</vt:lpstr>
      <vt:lpstr>Bitterfeld BIT</vt:lpstr>
      <vt:lpstr>Dessau DES</vt:lpstr>
      <vt:lpstr>Halle_Saalkreis HAL_SAK</vt:lpstr>
      <vt:lpstr>Köthen KTN</vt:lpstr>
      <vt:lpstr>Mansfelder Land ELN_HET</vt:lpstr>
      <vt:lpstr>Merseburg MER_QUF</vt:lpstr>
      <vt:lpstr>Naumburg NMG</vt:lpstr>
      <vt:lpstr>Quedlinburg QBG</vt:lpstr>
      <vt:lpstr>Sangerhausen SAN</vt:lpstr>
      <vt:lpstr>Weißenfels WFS</vt:lpstr>
      <vt:lpstr>Wittenberg WBG_JES</vt:lpstr>
      <vt:lpstr>Zeitz ZEI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Mergell, Stephanie</dc:creator>
  <cp:lastModifiedBy>Merker, Michael</cp:lastModifiedBy>
  <dcterms:created xsi:type="dcterms:W3CDTF">2022-04-26T13:22:43Z</dcterms:created>
  <dcterms:modified xsi:type="dcterms:W3CDTF">2022-05-12T14:53:43Z</dcterms:modified>
</cp:coreProperties>
</file>